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chet-oks5\Desktop\Новая, д.19\"/>
    </mc:Choice>
  </mc:AlternateContent>
  <bookViews>
    <workbookView xWindow="-7725" yWindow="0" windowWidth="20490" windowHeight="12765"/>
  </bookViews>
  <sheets>
    <sheet name="перечень приложение 1" sheetId="1" r:id="rId1"/>
    <sheet name="реестр приложение 2" sheetId="2" r:id="rId2"/>
    <sheet name="приложение 3" sheetId="3" r:id="rId3"/>
    <sheet name="Лист1" sheetId="4" r:id="rId4"/>
  </sheets>
  <definedNames>
    <definedName name="_xlnm.Print_Titles" localSheetId="0">'перечень приложение 1'!$21:$21</definedName>
    <definedName name="_xlnm.Print_Titles" localSheetId="1">'реестр приложение 2'!$23:$23</definedName>
    <definedName name="_xlnm.Print_Area" localSheetId="0">'перечень приложение 1'!$A$6:$U$40</definedName>
    <definedName name="_xlnm.Print_Area" localSheetId="2">'приложение 3'!$A$1:$L$15</definedName>
    <definedName name="_xlnm.Print_Area" localSheetId="1">'реестр приложение 2'!$A$1:$Q$35</definedName>
  </definedNames>
  <calcPr calcId="152511"/>
</workbook>
</file>

<file path=xl/calcChain.xml><?xml version="1.0" encoding="utf-8"?>
<calcChain xmlns="http://schemas.openxmlformats.org/spreadsheetml/2006/main">
  <c r="I11" i="3" l="1"/>
  <c r="D12" i="3"/>
  <c r="C26" i="2"/>
  <c r="M23" i="1"/>
  <c r="Q24" i="1"/>
  <c r="M24" i="1"/>
  <c r="Q1" i="4" l="1"/>
  <c r="M29" i="1" l="1"/>
  <c r="D29" i="2" l="1"/>
  <c r="C29" i="2" s="1"/>
  <c r="M27" i="1"/>
  <c r="G33" i="2"/>
  <c r="C33" i="2" s="1"/>
  <c r="D32" i="2"/>
  <c r="C32" i="2" s="1"/>
  <c r="Q32" i="1"/>
  <c r="Q33" i="1"/>
  <c r="Q31" i="1"/>
  <c r="Q29" i="1"/>
  <c r="M28" i="1"/>
  <c r="Q28" i="1" s="1"/>
  <c r="D25" i="2"/>
  <c r="C25" i="2" s="1"/>
  <c r="D28" i="2" l="1"/>
  <c r="C28" i="2" s="1"/>
  <c r="G31" i="2"/>
  <c r="C31" i="2" s="1"/>
  <c r="K11" i="3"/>
  <c r="K12" i="3" s="1"/>
  <c r="Q27" i="1"/>
  <c r="J12" i="3"/>
  <c r="I12" i="3"/>
  <c r="F12" i="3"/>
  <c r="C12" i="3"/>
  <c r="L12" i="3" l="1"/>
  <c r="L11" i="3"/>
</calcChain>
</file>

<file path=xl/sharedStrings.xml><?xml version="1.0" encoding="utf-8"?>
<sst xmlns="http://schemas.openxmlformats.org/spreadsheetml/2006/main" count="244" uniqueCount="89">
  <si>
    <t>Удельная стоимость капиталь-
ного ремонта одного квадратно-го метра общей площади помещений много-квартир-ного дома</t>
  </si>
  <si>
    <t>Мини-
маль-ный размер фонда капи-таль-
ного ремонта  (для домов, выбрав-
ших спец-
счет)</t>
  </si>
  <si>
    <t>Предель-
ная стоимость капиталь-
ного ремонта одного квадрат-
ного метра общей площади помещений в много-квартир-
ном доме</t>
  </si>
  <si>
    <t>№
пп</t>
  </si>
  <si>
    <t>Адрес многоквартирного дома</t>
  </si>
  <si>
    <t>Год</t>
  </si>
  <si>
    <t>всего</t>
  </si>
  <si>
    <t>за счет средств местного бюджета</t>
  </si>
  <si>
    <t>кв. метров</t>
  </si>
  <si>
    <t>Площадь помещений многоквартирного дома</t>
  </si>
  <si>
    <t>чел.</t>
  </si>
  <si>
    <t>рублей</t>
  </si>
  <si>
    <t>№ 
пп</t>
  </si>
  <si>
    <t>ед.</t>
  </si>
  <si>
    <t xml:space="preserve">Адрес многоквартирного дома 
</t>
  </si>
  <si>
    <t>Ремонт крыши</t>
  </si>
  <si>
    <t>улица, № дома</t>
  </si>
  <si>
    <t>куб. метров</t>
  </si>
  <si>
    <t>Мате-
риал стен</t>
  </si>
  <si>
    <t xml:space="preserve">за счет средств республикан-
ского бюджета Чувашской Республики  </t>
  </si>
  <si>
    <t>Ремонт или замена лифтового оборудования, признанного непригодным для эксплуатации, ремонт лифтовых шахт</t>
  </si>
  <si>
    <t>Энергетическое обследование многоквартирного дома</t>
  </si>
  <si>
    <t>Стоимость капитального ремонта общего имущества в многоквартирном доме</t>
  </si>
  <si>
    <t>20</t>
  </si>
  <si>
    <t>Ремонт подвальных помещений, относящихся к общему имуществу в многоквартирном доме</t>
  </si>
  <si>
    <t xml:space="preserve">Утепление и ремонт фасадов многоквартирного дома </t>
  </si>
  <si>
    <t>за счет средств государственной и муниципальной поддержки</t>
  </si>
  <si>
    <t>Ремонт фундамента   многоквартирного дома</t>
  </si>
  <si>
    <t>Вид ремонта общего имущества 
в много-
квартирном доме</t>
  </si>
  <si>
    <t xml:space="preserve">за счет средств собствен-
ников помещений 
в многоквар-тирном доме </t>
  </si>
  <si>
    <t>Способ формиро-
вания фонда капиталь-
ного ремонта</t>
  </si>
  <si>
    <t>Cтоимость капиталь-
ного 
ремонта общего имущества в много-
квартирном доме – всего</t>
  </si>
  <si>
    <t>Количество жителей, зарегистри-рованных в многоквартир-
ном доме 
на дату утверждения Республикан-ской программы капитального ремонта общего имущества в многоквартир-
ных домах, расположен-ных на территории Чувашской Республики, на 2014–
2043 годы</t>
  </si>
  <si>
    <t>ввода в 
экс-
плуата-
цию много-квар-
тирного дома</t>
  </si>
  <si>
    <t>завер-шения послед-него 
капи-
таль-
ного ремон-
та в много-
квартир-
ном доме</t>
  </si>
  <si>
    <t>Коли-чество подъез-
дов в много-
квар-
тир-
ном доме</t>
  </si>
  <si>
    <t>в том числе жилых помещений, находящих-
ся в соб-
ственности 
граждан</t>
  </si>
  <si>
    <t>за счет средств государствен-
ной корпора-
ции – Фонда содействия реформирова-нию жилищно-коммунального хозяйства</t>
  </si>
  <si>
    <t>Коли-чество этажей в 
много-
квар-
тир-
ном доме</t>
  </si>
  <si>
    <t>Общая площадь многоквар-тирного дома</t>
  </si>
  <si>
    <t>21</t>
  </si>
  <si>
    <t>-</t>
  </si>
  <si>
    <t>ремонт крыши</t>
  </si>
  <si>
    <t>РО</t>
  </si>
  <si>
    <t>кирпичные</t>
  </si>
  <si>
    <t xml:space="preserve">руб/кв. м </t>
  </si>
  <si>
    <t xml:space="preserve">руб/кв. м  </t>
  </si>
  <si>
    <t>Наименование  муниципального образования</t>
  </si>
  <si>
    <t>Общая площадь многоквартирных домов</t>
  </si>
  <si>
    <t>Количество жителей, зарегистри-рованных в многоквар-тирных домах на дату утверждения краткосроч-ного плана</t>
  </si>
  <si>
    <t>Количество многоквартирных домов</t>
  </si>
  <si>
    <t>Стоимость капитального ремонта общего имущества
 в многоквартирных домах</t>
  </si>
  <si>
    <t>Красночетайский район</t>
  </si>
  <si>
    <t>Итого</t>
  </si>
  <si>
    <r>
      <t xml:space="preserve">П Е Р Е Ч Е Н Ь
многоквартирных домов, расположенных на территории Красночетайского района Чувашской Республики, в отношении которых в 2021 -2023 годах  планируется проведение  капитального ремонта общего имущества                  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</si>
  <si>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Список многовартирных домов расположенных на территории Красночетайского района ЧР в которых 2021 планируется проведение капитального ремонта</t>
  </si>
  <si>
    <t>Список многовартирных домов расположенных на территории Красночетайского района ЧР в которых 2022 планируется проведение капитального ремонта</t>
  </si>
  <si>
    <t>Список многовартирных домов расположенных на территории Красночетайского района ЧР в которых 2023 планируется проведение капитального ремонта</t>
  </si>
  <si>
    <t xml:space="preserve">ПЛАНИРУЕМЫЕ ПОКАЗАТЕЛИ
выполнения  Республиканского краткосрочного плана реализации в 2021- 2023 годах  Республиканской программы капитального ремонта общего имущества в многоквартирных домах, расположенных на территории Чувашской Республики, на 2014–2043 годы
</t>
  </si>
  <si>
    <t>система электроснабжения</t>
  </si>
  <si>
    <t>с. Красные Четаи, ул. Новая д.55</t>
  </si>
  <si>
    <t>система водоотведения</t>
  </si>
  <si>
    <t>с. Красные Четаи, ул. Огнеборцев д.6</t>
  </si>
  <si>
    <t>с. Красные Четаи, ул.Новая д.13</t>
  </si>
  <si>
    <t>с. Красные Четаи, Новая д. 5</t>
  </si>
  <si>
    <t>система холодного водоснабжения</t>
  </si>
  <si>
    <t>Ремонт  внутри-
домовых 
инженерных систем</t>
  </si>
  <si>
    <t>Замена коллек-
тивных (общедомо-
вых) ПУ и УУ</t>
  </si>
  <si>
    <t>с. Красные Четаи, ул Новая д. 21</t>
  </si>
  <si>
    <t>с. Красные Четаи, ул. Новая, д.3</t>
  </si>
  <si>
    <t>с. Красные Четаи, Новая, д. 5</t>
  </si>
  <si>
    <t>с. Красные Четаи, ул. Новая, д.55</t>
  </si>
  <si>
    <t xml:space="preserve"> </t>
  </si>
  <si>
    <t>с. Красные Четаи, ул.Новая д. 3</t>
  </si>
  <si>
    <t>с. Красные Четаи, ул. Новая д. 13</t>
  </si>
  <si>
    <t>с. Красные Четаи, ул. Новая, д. 19</t>
  </si>
  <si>
    <t>И.о. главы администрации Красночетайского района</t>
  </si>
  <si>
    <t>И.Н. Живоев</t>
  </si>
  <si>
    <t>6,53</t>
  </si>
  <si>
    <t>с. Красные Четаи, ул. Новая д 19</t>
  </si>
  <si>
    <t>И. Н. Живоев</t>
  </si>
  <si>
    <t>III квартал 2021 г.</t>
  </si>
  <si>
    <t>III квартал 2022 г.</t>
  </si>
  <si>
    <t>III квартал 2023 г.</t>
  </si>
  <si>
    <t xml:space="preserve">Приложение № 1 к постановлению администрации района №_____ от _______ 2021г.
                                                                                 </t>
  </si>
  <si>
    <t xml:space="preserve">Приложение № 2 к постановлению администрации района №_____ от _______ 2021 г.
                                                                                 </t>
  </si>
  <si>
    <t xml:space="preserve">Приложение № 3 к постановлению администрации района №_____ от _______ 2021 г.
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</si>
  <si>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Р Е Е С Т Р                                                                                                                                                                                                  многоквартирных домов, расположенных на территории  Красночетайского района Чувашской Республики, в отношении которых планируется проведение   капитального ремонта общего имущества, по видам капитального ремонта </t>
  </si>
  <si>
    <t>7,51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</si>
</sst>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&quot;$&quot;* #,##0.00_);_(&quot;$&quot;* \(#,##0.00\);_(&quot;$&quot;* &quot;-&quot;??_);_(@_)"/>
    <numFmt numFmtId="167" formatCode="_ * #,##0_ ;_ * \-#,##0_ ;_ * &quot;-&quot;_ ;_ @_ "/>
    <numFmt numFmtId="168" formatCode="_ * #,##0.00_ ;_ * \-#,##0.00_ ;_ * &quot;-&quot;??_ ;_ @_ "/>
    <numFmt numFmtId="169" formatCode="_(&quot;$&quot;* #,##0_);_(&quot;$&quot;* \(#,##0\);_(&quot;$&quot;* &quot;-&quot;_);_(@_)"/>
  </numFmts>
  <fonts count="5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b/>
      <sz val="13"/>
      <name val="Times New Roman"/>
      <family val="1"/>
    </font>
    <font>
      <sz val="12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10"/>
      <name val="Times New Roman"/>
      <family val="1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1"/>
      <charset val="204"/>
    </font>
    <font>
      <sz val="7.5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7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  <charset val="204"/>
    </font>
    <font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2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36" borderId="0" applyNumberFormat="0" applyBorder="0" applyAlignment="0" applyProtection="0"/>
    <xf numFmtId="0" fontId="9" fillId="37" borderId="0" applyNumberFormat="0" applyBorder="0" applyAlignment="0" applyProtection="0">
      <alignment vertical="center"/>
    </xf>
    <xf numFmtId="0" fontId="10" fillId="12" borderId="1" applyNumberFormat="0" applyAlignment="0" applyProtection="0"/>
    <xf numFmtId="0" fontId="10" fillId="13" borderId="1" applyNumberFormat="0" applyAlignment="0" applyProtection="0">
      <alignment vertical="center"/>
    </xf>
    <xf numFmtId="0" fontId="11" fillId="38" borderId="2" applyNumberFormat="0" applyAlignment="0" applyProtection="0"/>
    <xf numFmtId="0" fontId="11" fillId="39" borderId="2" applyNumberFormat="0" applyAlignment="0" applyProtection="0">
      <alignment vertical="center"/>
    </xf>
    <xf numFmtId="0" fontId="12" fillId="38" borderId="1" applyNumberFormat="0" applyAlignment="0" applyProtection="0"/>
    <xf numFmtId="0" fontId="12" fillId="39" borderId="1" applyNumberFormat="0" applyAlignment="0" applyProtection="0">
      <alignment vertical="center"/>
    </xf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0" fillId="0" borderId="0" applyFont="0" applyFill="0" applyBorder="0" applyAlignment="0" applyProtection="0">
      <alignment vertical="center"/>
    </xf>
    <xf numFmtId="166" fontId="25" fillId="0" borderId="0" applyFont="0" applyFill="0" applyBorder="0" applyAlignment="0" applyProtection="0">
      <alignment vertical="center"/>
    </xf>
    <xf numFmtId="169" fontId="40" fillId="0" borderId="0" applyFont="0" applyFill="0" applyBorder="0" applyAlignment="0" applyProtection="0">
      <alignment vertical="center"/>
    </xf>
    <xf numFmtId="169" fontId="25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/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/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/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168" fontId="40" fillId="0" borderId="0" applyFont="0" applyFill="0" applyBorder="0" applyAlignment="0" applyProtection="0">
      <alignment vertical="center"/>
    </xf>
    <xf numFmtId="168" fontId="25" fillId="0" borderId="0" applyFont="0" applyFill="0" applyBorder="0" applyAlignment="0" applyProtection="0">
      <alignment vertical="center"/>
    </xf>
    <xf numFmtId="167" fontId="40" fillId="0" borderId="0" applyFont="0" applyFill="0" applyBorder="0" applyAlignment="0" applyProtection="0">
      <alignment vertical="center"/>
    </xf>
    <xf numFmtId="167" fontId="25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/>
    <xf numFmtId="0" fontId="16" fillId="0" borderId="6" applyNumberFormat="0" applyFill="0" applyAlignment="0" applyProtection="0">
      <alignment vertical="center"/>
    </xf>
    <xf numFmtId="0" fontId="17" fillId="40" borderId="7" applyNumberFormat="0" applyAlignment="0" applyProtection="0"/>
    <xf numFmtId="0" fontId="17" fillId="41" borderId="7" applyNumberFormat="0" applyAlignment="0" applyProtection="0">
      <alignment vertical="center"/>
    </xf>
    <xf numFmtId="0" fontId="18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9" fillId="42" borderId="0" applyNumberFormat="0" applyBorder="0" applyAlignment="0" applyProtection="0"/>
    <xf numFmtId="0" fontId="19" fillId="43" borderId="0" applyNumberFormat="0" applyBorder="0" applyAlignment="0" applyProtection="0">
      <alignment vertical="center"/>
    </xf>
    <xf numFmtId="0" fontId="25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25" fillId="0" borderId="0"/>
    <xf numFmtId="0" fontId="50" fillId="0" borderId="0"/>
    <xf numFmtId="0" fontId="1" fillId="0" borderId="0">
      <alignment vertical="center"/>
    </xf>
    <xf numFmtId="0" fontId="20" fillId="4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8" fillId="44" borderId="8" applyNumberFormat="0" applyFont="0" applyAlignment="0" applyProtection="0"/>
    <xf numFmtId="0" fontId="1" fillId="44" borderId="8" applyNumberFormat="0" applyFont="0" applyAlignment="0" applyProtection="0"/>
    <xf numFmtId="0" fontId="40" fillId="45" borderId="8" applyNumberFormat="0" applyFont="0" applyAlignment="0" applyProtection="0">
      <alignment vertical="center"/>
    </xf>
    <xf numFmtId="0" fontId="25" fillId="45" borderId="8" applyNumberFormat="0" applyFont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/>
    <xf numFmtId="0" fontId="2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Border="1"/>
    <xf numFmtId="0" fontId="3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2" fontId="7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6" fillId="0" borderId="0" xfId="0" quotePrefix="1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horizontal="center" vertical="top"/>
    </xf>
    <xf numFmtId="0" fontId="26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 vertical="top" wrapText="1"/>
    </xf>
    <xf numFmtId="0" fontId="33" fillId="0" borderId="10" xfId="0" applyFont="1" applyFill="1" applyBorder="1" applyAlignment="1">
      <alignment horizontal="center" vertical="top" wrapText="1"/>
    </xf>
    <xf numFmtId="0" fontId="34" fillId="0" borderId="0" xfId="0" applyFont="1" applyFill="1"/>
    <xf numFmtId="0" fontId="34" fillId="0" borderId="10" xfId="0" applyFont="1" applyFill="1" applyBorder="1" applyAlignment="1">
      <alignment horizontal="center" vertical="top" wrapText="1"/>
    </xf>
    <xf numFmtId="0" fontId="34" fillId="0" borderId="10" xfId="0" applyFont="1" applyFill="1" applyBorder="1"/>
    <xf numFmtId="2" fontId="36" fillId="0" borderId="0" xfId="0" applyNumberFormat="1" applyFont="1" applyFill="1" applyBorder="1" applyAlignment="1">
      <alignment horizontal="center"/>
    </xf>
    <xf numFmtId="0" fontId="34" fillId="0" borderId="0" xfId="0" applyFont="1" applyFill="1" applyBorder="1"/>
    <xf numFmtId="0" fontId="34" fillId="0" borderId="11" xfId="0" applyFont="1" applyFill="1" applyBorder="1"/>
    <xf numFmtId="0" fontId="33" fillId="0" borderId="0" xfId="0" applyFont="1" applyFill="1" applyBorder="1" applyAlignment="1">
      <alignment horizontal="center" vertical="top" wrapText="1"/>
    </xf>
    <xf numFmtId="0" fontId="37" fillId="0" borderId="0" xfId="0" applyFont="1" applyFill="1"/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top" wrapText="1"/>
    </xf>
    <xf numFmtId="49" fontId="33" fillId="0" borderId="0" xfId="0" quotePrefix="1" applyNumberFormat="1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vertical="top" wrapText="1"/>
    </xf>
    <xf numFmtId="2" fontId="33" fillId="0" borderId="0" xfId="0" applyNumberFormat="1" applyFont="1" applyFill="1" applyBorder="1" applyAlignment="1">
      <alignment horizontal="center" vertical="top" wrapText="1"/>
    </xf>
    <xf numFmtId="0" fontId="35" fillId="0" borderId="11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2" fontId="38" fillId="0" borderId="0" xfId="0" applyNumberFormat="1" applyFont="1" applyFill="1" applyBorder="1" applyAlignment="1">
      <alignment horizontal="center" vertical="top" wrapText="1"/>
    </xf>
    <xf numFmtId="2" fontId="33" fillId="46" borderId="0" xfId="0" applyNumberFormat="1" applyFont="1" applyFill="1" applyBorder="1" applyAlignment="1">
      <alignment horizontal="center" vertical="top" wrapText="1"/>
    </xf>
    <xf numFmtId="0" fontId="33" fillId="46" borderId="0" xfId="0" applyFont="1" applyFill="1" applyBorder="1" applyAlignment="1">
      <alignment horizontal="center" vertical="top" wrapText="1"/>
    </xf>
    <xf numFmtId="0" fontId="34" fillId="46" borderId="0" xfId="0" applyFont="1" applyFill="1"/>
    <xf numFmtId="0" fontId="34" fillId="46" borderId="0" xfId="0" applyFont="1" applyFill="1" applyBorder="1"/>
    <xf numFmtId="0" fontId="37" fillId="46" borderId="0" xfId="0" applyFont="1" applyFill="1"/>
    <xf numFmtId="0" fontId="34" fillId="46" borderId="12" xfId="0" applyFont="1" applyFill="1" applyBorder="1"/>
    <xf numFmtId="0" fontId="35" fillId="46" borderId="0" xfId="0" applyFont="1" applyFill="1" applyBorder="1" applyAlignment="1">
      <alignment horizontal="center" vertical="top" wrapText="1"/>
    </xf>
    <xf numFmtId="0" fontId="39" fillId="0" borderId="0" xfId="0" applyFont="1" applyFill="1"/>
    <xf numFmtId="2" fontId="0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ont="1" applyFill="1" applyAlignment="1">
      <alignment wrapText="1"/>
    </xf>
    <xf numFmtId="4" fontId="0" fillId="0" borderId="0" xfId="0" applyNumberFormat="1" applyFont="1" applyFill="1" applyBorder="1"/>
    <xf numFmtId="4" fontId="5" fillId="0" borderId="0" xfId="0" quotePrefix="1" applyNumberFormat="1" applyFont="1" applyFill="1" applyAlignment="1">
      <alignment vertical="top" wrapText="1"/>
    </xf>
    <xf numFmtId="4" fontId="5" fillId="0" borderId="0" xfId="0" quotePrefix="1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vertical="top" wrapText="1"/>
    </xf>
    <xf numFmtId="4" fontId="5" fillId="0" borderId="0" xfId="0" applyNumberFormat="1" applyFont="1" applyFill="1" applyAlignment="1">
      <alignment horizontal="center" vertical="top" wrapText="1"/>
    </xf>
    <xf numFmtId="0" fontId="33" fillId="0" borderId="10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wrapText="1"/>
    </xf>
    <xf numFmtId="0" fontId="7" fillId="0" borderId="0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horizontal="center" vertical="top"/>
    </xf>
    <xf numFmtId="0" fontId="37" fillId="47" borderId="0" xfId="0" applyFont="1" applyFill="1"/>
    <xf numFmtId="0" fontId="34" fillId="48" borderId="0" xfId="0" applyFont="1" applyFill="1" applyBorder="1"/>
    <xf numFmtId="0" fontId="34" fillId="48" borderId="0" xfId="0" applyFont="1" applyFill="1"/>
    <xf numFmtId="2" fontId="33" fillId="48" borderId="0" xfId="0" applyNumberFormat="1" applyFont="1" applyFill="1" applyBorder="1" applyAlignment="1">
      <alignment horizontal="center" vertical="top" wrapText="1"/>
    </xf>
    <xf numFmtId="0" fontId="33" fillId="48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top" wrapText="1"/>
    </xf>
    <xf numFmtId="0" fontId="34" fillId="0" borderId="13" xfId="0" applyFont="1" applyFill="1" applyBorder="1"/>
    <xf numFmtId="0" fontId="34" fillId="46" borderId="13" xfId="0" applyFont="1" applyFill="1" applyBorder="1"/>
    <xf numFmtId="49" fontId="6" fillId="0" borderId="0" xfId="0" quotePrefix="1" applyNumberFormat="1" applyFont="1" applyFill="1" applyBorder="1" applyAlignment="1">
      <alignment horizontal="left" vertical="top" wrapText="1"/>
    </xf>
    <xf numFmtId="0" fontId="34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2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vertical="center" wrapText="1"/>
    </xf>
    <xf numFmtId="2" fontId="33" fillId="49" borderId="10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quotePrefix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/>
    </xf>
    <xf numFmtId="4" fontId="5" fillId="0" borderId="18" xfId="0" quotePrefix="1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top" wrapText="1"/>
    </xf>
    <xf numFmtId="4" fontId="5" fillId="0" borderId="15" xfId="0" applyNumberFormat="1" applyFont="1" applyFill="1" applyBorder="1" applyAlignment="1">
      <alignment horizontal="left" vertical="top" wrapText="1"/>
    </xf>
    <xf numFmtId="2" fontId="5" fillId="0" borderId="18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left" vertical="top" wrapText="1"/>
    </xf>
    <xf numFmtId="4" fontId="33" fillId="0" borderId="10" xfId="0" quotePrefix="1" applyNumberFormat="1" applyFont="1" applyFill="1" applyBorder="1" applyAlignment="1">
      <alignment horizontal="center" vertical="center" wrapText="1"/>
    </xf>
    <xf numFmtId="1" fontId="33" fillId="0" borderId="10" xfId="0" applyNumberFormat="1" applyFont="1" applyFill="1" applyBorder="1" applyAlignment="1">
      <alignment horizontal="center" vertical="top" wrapText="1"/>
    </xf>
    <xf numFmtId="49" fontId="33" fillId="0" borderId="10" xfId="0" applyNumberFormat="1" applyFont="1" applyFill="1" applyBorder="1" applyAlignment="1">
      <alignment horizontal="center" vertical="top" wrapText="1"/>
    </xf>
    <xf numFmtId="0" fontId="33" fillId="0" borderId="10" xfId="0" applyFont="1" applyFill="1" applyBorder="1" applyAlignment="1">
      <alignment horizontal="left" vertical="center" wrapText="1"/>
    </xf>
    <xf numFmtId="4" fontId="33" fillId="49" borderId="10" xfId="0" quotePrefix="1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2" fillId="0" borderId="0" xfId="0" applyFont="1"/>
    <xf numFmtId="0" fontId="43" fillId="0" borderId="0" xfId="0" applyFont="1"/>
    <xf numFmtId="0" fontId="42" fillId="0" borderId="0" xfId="0" applyFont="1" applyBorder="1" applyAlignment="1">
      <alignment horizontal="center"/>
    </xf>
    <xf numFmtId="0" fontId="42" fillId="0" borderId="0" xfId="0" applyFont="1" applyBorder="1"/>
    <xf numFmtId="0" fontId="45" fillId="0" borderId="0" xfId="0" applyFont="1" applyAlignment="1">
      <alignment horizontal="center"/>
    </xf>
    <xf numFmtId="0" fontId="46" fillId="0" borderId="10" xfId="0" applyFont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top" wrapText="1"/>
    </xf>
    <xf numFmtId="0" fontId="46" fillId="0" borderId="10" xfId="0" applyFont="1" applyBorder="1" applyAlignment="1">
      <alignment horizontal="center" vertical="top" wrapText="1"/>
    </xf>
    <xf numFmtId="0" fontId="46" fillId="0" borderId="10" xfId="0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4" fontId="46" fillId="0" borderId="10" xfId="0" applyNumberFormat="1" applyFont="1" applyBorder="1" applyAlignment="1">
      <alignment horizontal="center" vertical="center"/>
    </xf>
    <xf numFmtId="0" fontId="47" fillId="0" borderId="10" xfId="0" applyFont="1" applyFill="1" applyBorder="1" applyAlignment="1">
      <alignment horizontal="right" vertical="center" wrapText="1"/>
    </xf>
    <xf numFmtId="4" fontId="47" fillId="0" borderId="10" xfId="0" applyNumberFormat="1" applyFont="1" applyFill="1" applyBorder="1" applyAlignment="1">
      <alignment horizontal="center" vertical="center" wrapText="1"/>
    </xf>
    <xf numFmtId="3" fontId="47" fillId="0" borderId="10" xfId="0" applyNumberFormat="1" applyFont="1" applyFill="1" applyBorder="1" applyAlignment="1">
      <alignment horizontal="center" vertical="center" wrapText="1"/>
    </xf>
    <xf numFmtId="0" fontId="46" fillId="0" borderId="10" xfId="0" quotePrefix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4" fontId="46" fillId="0" borderId="10" xfId="0" applyNumberFormat="1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>
      <alignment horizontal="center" vertical="center" wrapText="1"/>
    </xf>
    <xf numFmtId="0" fontId="37" fillId="49" borderId="0" xfId="0" applyFont="1" applyFill="1"/>
    <xf numFmtId="2" fontId="33" fillId="49" borderId="0" xfId="0" applyNumberFormat="1" applyFont="1" applyFill="1" applyBorder="1" applyAlignment="1">
      <alignment horizontal="center" vertical="top" wrapText="1"/>
    </xf>
    <xf numFmtId="0" fontId="33" fillId="49" borderId="0" xfId="0" applyFont="1" applyFill="1" applyBorder="1" applyAlignment="1">
      <alignment horizontal="center" vertical="top" wrapText="1"/>
    </xf>
    <xf numFmtId="0" fontId="35" fillId="49" borderId="0" xfId="0" applyFont="1" applyFill="1" applyBorder="1" applyAlignment="1">
      <alignment horizontal="center" vertical="top" wrapText="1"/>
    </xf>
    <xf numFmtId="4" fontId="5" fillId="0" borderId="10" xfId="0" quotePrefix="1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8" xfId="0" quotePrefix="1" applyFont="1" applyFill="1" applyBorder="1" applyAlignment="1">
      <alignment horizontal="center" vertical="center" wrapText="1"/>
    </xf>
    <xf numFmtId="4" fontId="33" fillId="49" borderId="18" xfId="0" quotePrefix="1" applyNumberFormat="1" applyFont="1" applyFill="1" applyBorder="1" applyAlignment="1">
      <alignment horizontal="center" vertical="center" wrapText="1"/>
    </xf>
    <xf numFmtId="0" fontId="48" fillId="49" borderId="0" xfId="0" applyFont="1" applyFill="1" applyBorder="1" applyAlignment="1">
      <alignment horizontal="center" vertical="top" wrapText="1"/>
    </xf>
    <xf numFmtId="0" fontId="49" fillId="46" borderId="0" xfId="0" applyFont="1" applyFill="1"/>
    <xf numFmtId="0" fontId="49" fillId="0" borderId="0" xfId="0" applyFont="1" applyFill="1"/>
    <xf numFmtId="0" fontId="49" fillId="49" borderId="0" xfId="0" applyFont="1" applyFill="1"/>
    <xf numFmtId="0" fontId="33" fillId="50" borderId="10" xfId="0" applyFont="1" applyFill="1" applyBorder="1" applyAlignment="1">
      <alignment horizontal="center" vertical="center" wrapText="1"/>
    </xf>
    <xf numFmtId="4" fontId="33" fillId="50" borderId="10" xfId="0" applyNumberFormat="1" applyFont="1" applyFill="1" applyBorder="1" applyAlignment="1">
      <alignment horizontal="center" vertical="center" wrapText="1"/>
    </xf>
    <xf numFmtId="0" fontId="34" fillId="50" borderId="10" xfId="0" applyFont="1" applyFill="1" applyBorder="1" applyAlignment="1">
      <alignment horizontal="center" vertical="center"/>
    </xf>
    <xf numFmtId="2" fontId="33" fillId="50" borderId="10" xfId="0" applyNumberFormat="1" applyFont="1" applyFill="1" applyBorder="1" applyAlignment="1">
      <alignment horizontal="center" vertical="center" wrapText="1"/>
    </xf>
    <xf numFmtId="49" fontId="33" fillId="50" borderId="1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33" fillId="0" borderId="10" xfId="0" applyNumberFormat="1" applyFont="1" applyFill="1" applyBorder="1" applyAlignment="1">
      <alignment horizontal="center" vertical="center" wrapText="1"/>
    </xf>
    <xf numFmtId="4" fontId="33" fillId="49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vertical="top" wrapText="1"/>
    </xf>
    <xf numFmtId="0" fontId="33" fillId="0" borderId="18" xfId="0" applyFont="1" applyFill="1" applyBorder="1" applyAlignment="1">
      <alignment vertical="top" wrapText="1"/>
    </xf>
    <xf numFmtId="0" fontId="33" fillId="0" borderId="10" xfId="0" quotePrefix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quotePrefix="1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2" fontId="33" fillId="0" borderId="10" xfId="0" applyNumberFormat="1" applyFont="1" applyFill="1" applyBorder="1" applyAlignment="1">
      <alignment horizontal="center" vertical="center" wrapText="1"/>
    </xf>
    <xf numFmtId="3" fontId="33" fillId="0" borderId="18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33" fillId="49" borderId="10" xfId="0" applyFont="1" applyFill="1" applyBorder="1" applyAlignment="1">
      <alignment horizontal="center" vertical="center" wrapText="1"/>
    </xf>
    <xf numFmtId="0" fontId="34" fillId="49" borderId="10" xfId="0" applyFont="1" applyFill="1" applyBorder="1" applyAlignment="1">
      <alignment horizontal="center" vertical="center"/>
    </xf>
    <xf numFmtId="49" fontId="33" fillId="49" borderId="10" xfId="0" applyNumberFormat="1" applyFont="1" applyFill="1" applyBorder="1" applyAlignment="1">
      <alignment horizontal="center" vertical="center" wrapText="1"/>
    </xf>
    <xf numFmtId="3" fontId="33" fillId="0" borderId="18" xfId="0" applyNumberFormat="1" applyFont="1" applyFill="1" applyBorder="1" applyAlignment="1">
      <alignment horizontal="center" vertical="center" wrapText="1"/>
    </xf>
    <xf numFmtId="4" fontId="33" fillId="49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43" fontId="46" fillId="0" borderId="10" xfId="122" applyFont="1" applyFill="1" applyBorder="1" applyAlignment="1">
      <alignment horizontal="center" vertical="center" wrapText="1"/>
    </xf>
    <xf numFmtId="2" fontId="33" fillId="49" borderId="10" xfId="0" applyNumberFormat="1" applyFont="1" applyFill="1" applyBorder="1" applyAlignment="1">
      <alignment horizontal="center" vertical="top" wrapText="1"/>
    </xf>
    <xf numFmtId="0" fontId="35" fillId="49" borderId="10" xfId="0" applyFont="1" applyFill="1" applyBorder="1" applyAlignment="1">
      <alignment horizontal="center" vertical="top" wrapText="1"/>
    </xf>
    <xf numFmtId="43" fontId="5" fillId="0" borderId="18" xfId="122" applyFont="1" applyFill="1" applyBorder="1" applyAlignment="1">
      <alignment horizontal="center" vertical="center" wrapText="1"/>
    </xf>
    <xf numFmtId="3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4" fontId="33" fillId="49" borderId="18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top" wrapText="1"/>
    </xf>
    <xf numFmtId="0" fontId="51" fillId="0" borderId="0" xfId="0" applyFont="1"/>
    <xf numFmtId="0" fontId="28" fillId="0" borderId="0" xfId="0" applyFont="1"/>
    <xf numFmtId="0" fontId="35" fillId="0" borderId="10" xfId="0" applyFont="1" applyFill="1" applyBorder="1" applyAlignment="1">
      <alignment horizontal="center" vertical="top" wrapText="1"/>
    </xf>
    <xf numFmtId="4" fontId="35" fillId="0" borderId="10" xfId="0" applyNumberFormat="1" applyFont="1" applyFill="1" applyBorder="1" applyAlignment="1">
      <alignment horizontal="center" vertical="top" wrapText="1"/>
    </xf>
    <xf numFmtId="3" fontId="33" fillId="0" borderId="16" xfId="0" applyNumberFormat="1" applyFont="1" applyFill="1" applyBorder="1" applyAlignment="1">
      <alignment horizontal="center" vertical="center" wrapText="1"/>
    </xf>
    <xf numFmtId="3" fontId="33" fillId="0" borderId="18" xfId="0" applyNumberFormat="1" applyFont="1" applyFill="1" applyBorder="1" applyAlignment="1">
      <alignment horizontal="center" vertical="center" wrapText="1"/>
    </xf>
    <xf numFmtId="0" fontId="33" fillId="0" borderId="16" xfId="0" applyNumberFormat="1" applyFont="1" applyFill="1" applyBorder="1" applyAlignment="1">
      <alignment horizontal="center" vertical="top" wrapText="1"/>
    </xf>
    <xf numFmtId="0" fontId="33" fillId="0" borderId="18" xfId="0" applyNumberFormat="1" applyFont="1" applyFill="1" applyBorder="1" applyAlignment="1">
      <alignment horizontal="center" vertical="top" wrapText="1"/>
    </xf>
    <xf numFmtId="0" fontId="33" fillId="0" borderId="16" xfId="0" applyNumberFormat="1" applyFont="1" applyFill="1" applyBorder="1" applyAlignment="1">
      <alignment horizontal="center" vertical="center" wrapText="1"/>
    </xf>
    <xf numFmtId="0" fontId="33" fillId="0" borderId="18" xfId="0" applyNumberFormat="1" applyFont="1" applyFill="1" applyBorder="1" applyAlignment="1">
      <alignment horizontal="center" vertical="center" wrapText="1"/>
    </xf>
    <xf numFmtId="4" fontId="33" fillId="0" borderId="16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4" fontId="33" fillId="49" borderId="16" xfId="0" applyNumberFormat="1" applyFont="1" applyFill="1" applyBorder="1" applyAlignment="1">
      <alignment horizontal="center" vertical="center" wrapText="1"/>
    </xf>
    <xf numFmtId="4" fontId="33" fillId="49" borderId="18" xfId="0" applyNumberFormat="1" applyFont="1" applyFill="1" applyBorder="1" applyAlignment="1">
      <alignment horizontal="center" vertical="center" wrapText="1"/>
    </xf>
    <xf numFmtId="0" fontId="48" fillId="49" borderId="0" xfId="0" applyFont="1" applyFill="1" applyBorder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quotePrefix="1" applyFont="1" applyFill="1" applyBorder="1" applyAlignment="1">
      <alignment horizontal="center" vertical="center" wrapText="1"/>
    </xf>
    <xf numFmtId="2" fontId="33" fillId="0" borderId="10" xfId="0" quotePrefix="1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6" fillId="0" borderId="0" xfId="0" applyFont="1" applyFill="1" applyAlignment="1">
      <alignment horizontal="center" vertical="top" wrapText="1"/>
    </xf>
    <xf numFmtId="4" fontId="26" fillId="0" borderId="0" xfId="0" applyNumberFormat="1" applyFont="1" applyFill="1" applyAlignment="1">
      <alignment horizontal="center" vertical="top" wrapText="1"/>
    </xf>
    <xf numFmtId="0" fontId="31" fillId="0" borderId="12" xfId="0" applyFont="1" applyFill="1" applyBorder="1" applyAlignment="1">
      <alignment horizontal="center" vertical="top" wrapText="1"/>
    </xf>
    <xf numFmtId="0" fontId="27" fillId="0" borderId="12" xfId="0" applyFont="1" applyFill="1" applyBorder="1" applyAlignment="1">
      <alignment horizontal="center" vertical="top" wrapText="1"/>
    </xf>
    <xf numFmtId="4" fontId="27" fillId="0" borderId="12" xfId="0" applyNumberFormat="1" applyFont="1" applyFill="1" applyBorder="1" applyAlignment="1">
      <alignment horizontal="center" vertical="top" wrapText="1"/>
    </xf>
    <xf numFmtId="2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quotePrefix="1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4" fontId="34" fillId="0" borderId="10" xfId="0" applyNumberFormat="1" applyFont="1" applyFill="1" applyBorder="1" applyAlignment="1">
      <alignment horizontal="center" vertical="center" wrapText="1"/>
    </xf>
    <xf numFmtId="49" fontId="33" fillId="0" borderId="10" xfId="0" quotePrefix="1" applyNumberFormat="1" applyFont="1" applyFill="1" applyBorder="1" applyAlignment="1">
      <alignment horizontal="center" vertical="center" wrapText="1"/>
    </xf>
    <xf numFmtId="0" fontId="33" fillId="0" borderId="10" xfId="0" quotePrefix="1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2" fontId="33" fillId="49" borderId="16" xfId="0" applyNumberFormat="1" applyFont="1" applyFill="1" applyBorder="1" applyAlignment="1">
      <alignment horizontal="center" vertical="center" wrapText="1"/>
    </xf>
    <xf numFmtId="2" fontId="33" fillId="49" borderId="18" xfId="0" applyNumberFormat="1" applyFont="1" applyFill="1" applyBorder="1" applyAlignment="1">
      <alignment horizontal="center" vertical="center" wrapText="1"/>
    </xf>
    <xf numFmtId="2" fontId="33" fillId="0" borderId="16" xfId="0" applyNumberFormat="1" applyFont="1" applyFill="1" applyBorder="1" applyAlignment="1">
      <alignment horizontal="center" vertical="center" wrapText="1"/>
    </xf>
    <xf numFmtId="2" fontId="33" fillId="0" borderId="18" xfId="0" applyNumberFormat="1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top" wrapText="1"/>
    </xf>
    <xf numFmtId="0" fontId="33" fillId="0" borderId="1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28" fillId="49" borderId="11" xfId="0" applyFont="1" applyFill="1" applyBorder="1" applyAlignment="1">
      <alignment horizontal="center" wrapText="1"/>
    </xf>
    <xf numFmtId="0" fontId="51" fillId="49" borderId="11" xfId="0" applyFont="1" applyFill="1" applyBorder="1" applyAlignment="1">
      <alignment horizontal="center" wrapText="1"/>
    </xf>
    <xf numFmtId="0" fontId="49" fillId="49" borderId="0" xfId="0" applyFont="1" applyFill="1" applyBorder="1" applyAlignment="1">
      <alignment horizontal="center"/>
    </xf>
    <xf numFmtId="0" fontId="28" fillId="49" borderId="0" xfId="0" applyFont="1" applyFill="1" applyBorder="1" applyAlignment="1">
      <alignment horizontal="right"/>
    </xf>
    <xf numFmtId="0" fontId="51" fillId="49" borderId="0" xfId="0" applyFont="1" applyFill="1" applyBorder="1" applyAlignment="1">
      <alignment horizontal="right"/>
    </xf>
    <xf numFmtId="0" fontId="5" fillId="0" borderId="10" xfId="0" quotePrefix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31" fillId="0" borderId="0" xfId="0" quotePrefix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right"/>
    </xf>
    <xf numFmtId="0" fontId="46" fillId="0" borderId="10" xfId="0" quotePrefix="1" applyFont="1" applyBorder="1" applyAlignment="1">
      <alignment horizontal="center" vertical="top" wrapText="1"/>
    </xf>
    <xf numFmtId="0" fontId="46" fillId="0" borderId="10" xfId="0" applyFont="1" applyBorder="1" applyAlignment="1">
      <alignment horizontal="center" vertical="top" wrapText="1"/>
    </xf>
    <xf numFmtId="0" fontId="31" fillId="0" borderId="0" xfId="0" quotePrefix="1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46" fillId="0" borderId="10" xfId="0" applyFont="1" applyFill="1" applyBorder="1" applyAlignment="1">
      <alignment horizontal="center" vertical="top" wrapText="1"/>
    </xf>
  </cellXfs>
  <cellStyles count="123">
    <cellStyle name="20% - Акцент1 2" xfId="1"/>
    <cellStyle name="20% - Акцент1 2 2" xfId="2"/>
    <cellStyle name="20% - Акцент1 3" xfId="3"/>
    <cellStyle name="20% - Акцент2 2" xfId="4"/>
    <cellStyle name="20% - Акцент2 2 2" xfId="5"/>
    <cellStyle name="20% - Акцент2 3" xfId="6"/>
    <cellStyle name="20% - Акцент3 2" xfId="7"/>
    <cellStyle name="20% - Акцент3 2 2" xfId="8"/>
    <cellStyle name="20% - Акцент3 3" xfId="9"/>
    <cellStyle name="20% - Акцент4 2" xfId="10"/>
    <cellStyle name="20% - Акцент4 2 2" xfId="11"/>
    <cellStyle name="20% - Акцент4 3" xfId="12"/>
    <cellStyle name="20% - Акцент5 2" xfId="13"/>
    <cellStyle name="20% - Акцент5 2 2" xfId="14"/>
    <cellStyle name="20% - Акцент5 3" xfId="15"/>
    <cellStyle name="20% - Акцент6 2" xfId="16"/>
    <cellStyle name="20% - Акцент6 2 2" xfId="17"/>
    <cellStyle name="20% - Акцент6 3" xfId="18"/>
    <cellStyle name="40% - Акцент1 2" xfId="19"/>
    <cellStyle name="40% - Акцент1 2 2" xfId="20"/>
    <cellStyle name="40% - Акцент1 3" xfId="21"/>
    <cellStyle name="40% - Акцент2 2" xfId="22"/>
    <cellStyle name="40% - Акцент2 2 2" xfId="23"/>
    <cellStyle name="40% - Акцент2 3" xfId="24"/>
    <cellStyle name="40% - Акцент3 2" xfId="25"/>
    <cellStyle name="40% - Акцент3 2 2" xfId="26"/>
    <cellStyle name="40% - Акцент3 3" xfId="27"/>
    <cellStyle name="40% - Акцент4 2" xfId="28"/>
    <cellStyle name="40% - Акцент4 2 2" xfId="29"/>
    <cellStyle name="40% - Акцент4 3" xfId="30"/>
    <cellStyle name="40% - Акцент5 2" xfId="31"/>
    <cellStyle name="40% - Акцент5 2 2" xfId="32"/>
    <cellStyle name="40% - Акцент5 3" xfId="33"/>
    <cellStyle name="40% - Акцент6 2" xfId="34"/>
    <cellStyle name="40% - Акцент6 2 2" xfId="35"/>
    <cellStyle name="40% - Акцент6 3" xfId="36"/>
    <cellStyle name="60% - Акцент1 2" xfId="37"/>
    <cellStyle name="60% - Акцент1 3" xfId="38"/>
    <cellStyle name="60% - Акцент2 2" xfId="39"/>
    <cellStyle name="60% - Акцент2 3" xfId="40"/>
    <cellStyle name="60% - Акцент3 2" xfId="41"/>
    <cellStyle name="60% - Акцент3 3" xfId="42"/>
    <cellStyle name="60% - Акцент4 2" xfId="43"/>
    <cellStyle name="60% - Акцент4 3" xfId="44"/>
    <cellStyle name="60% - Акцент5 2" xfId="45"/>
    <cellStyle name="60% - Акцент5 3" xfId="46"/>
    <cellStyle name="60% - Акцент6 2" xfId="47"/>
    <cellStyle name="60% - Акцент6 3" xfId="48"/>
    <cellStyle name="Акцент1 2" xfId="49"/>
    <cellStyle name="Акцент1 3" xfId="50"/>
    <cellStyle name="Акцент2 2" xfId="51"/>
    <cellStyle name="Акцент2 3" xfId="52"/>
    <cellStyle name="Акцент3 2" xfId="53"/>
    <cellStyle name="Акцент3 3" xfId="54"/>
    <cellStyle name="Акцент4 2" xfId="55"/>
    <cellStyle name="Акцент4 3" xfId="56"/>
    <cellStyle name="Акцент5 2" xfId="57"/>
    <cellStyle name="Акцент5 3" xfId="58"/>
    <cellStyle name="Акцент6 2" xfId="59"/>
    <cellStyle name="Акцент6 3" xfId="60"/>
    <cellStyle name="Ввод  2" xfId="61"/>
    <cellStyle name="Ввод  3" xfId="62"/>
    <cellStyle name="Вывод 2" xfId="63"/>
    <cellStyle name="Вывод 3" xfId="64"/>
    <cellStyle name="Вычисление 2" xfId="65"/>
    <cellStyle name="Вычисление 3" xfId="66"/>
    <cellStyle name="Денежный 2" xfId="67"/>
    <cellStyle name="Денежный 2 2" xfId="68"/>
    <cellStyle name="Денежный 3" xfId="69"/>
    <cellStyle name="Денежный 3 2" xfId="70"/>
    <cellStyle name="Денежный[0]" xfId="71"/>
    <cellStyle name="Денежный[0] 2" xfId="72"/>
    <cellStyle name="Заголовок 1 2" xfId="73"/>
    <cellStyle name="Заголовок 1 3" xfId="74"/>
    <cellStyle name="Заголовок 2 2" xfId="75"/>
    <cellStyle name="Заголовок 2 3" xfId="76"/>
    <cellStyle name="Заголовок 3 2" xfId="77"/>
    <cellStyle name="Заголовок 3 3" xfId="78"/>
    <cellStyle name="Заголовок 4 2" xfId="79"/>
    <cellStyle name="Заголовок 4 3" xfId="80"/>
    <cellStyle name="Запятая" xfId="81"/>
    <cellStyle name="Запятая 2" xfId="82"/>
    <cellStyle name="Запятая[0]" xfId="83"/>
    <cellStyle name="Запятая[0] 2" xfId="84"/>
    <cellStyle name="Итог 2" xfId="85"/>
    <cellStyle name="Итог 3" xfId="86"/>
    <cellStyle name="Контрольная ячейка 2" xfId="87"/>
    <cellStyle name="Контрольная ячейка 3" xfId="88"/>
    <cellStyle name="Название 2" xfId="89"/>
    <cellStyle name="Название 3" xfId="90"/>
    <cellStyle name="Нейтральный 2" xfId="91"/>
    <cellStyle name="Нейтральный 3" xfId="92"/>
    <cellStyle name="Обычный" xfId="0" builtinId="0"/>
    <cellStyle name="Обычный 2" xfId="93"/>
    <cellStyle name="Обычный 2 2" xfId="94"/>
    <cellStyle name="Обычный 2 3" xfId="95"/>
    <cellStyle name="Обычный 3" xfId="96"/>
    <cellStyle name="Обычный 4" xfId="97"/>
    <cellStyle name="Обычный 5" xfId="98"/>
    <cellStyle name="Обычный 6" xfId="99"/>
    <cellStyle name="Обычный 7" xfId="100"/>
    <cellStyle name="Плохой 2" xfId="101"/>
    <cellStyle name="Плохой 3" xfId="102"/>
    <cellStyle name="Пояснение 2" xfId="103"/>
    <cellStyle name="Пояснение 3" xfId="104"/>
    <cellStyle name="Примечание 2" xfId="105"/>
    <cellStyle name="Примечание 2 2" xfId="106"/>
    <cellStyle name="Примечание 3" xfId="107"/>
    <cellStyle name="Примечание 3 2" xfId="108"/>
    <cellStyle name="Процентная" xfId="109"/>
    <cellStyle name="Процентная 2" xfId="110"/>
    <cellStyle name="Связанная ячейка 2" xfId="111"/>
    <cellStyle name="Связанная ячейка 3" xfId="112"/>
    <cellStyle name="Текст предупреждения 2" xfId="113"/>
    <cellStyle name="Текст предупреждения 3" xfId="114"/>
    <cellStyle name="Финансовый" xfId="122" builtinId="3"/>
    <cellStyle name="Финансовый 2" xfId="115"/>
    <cellStyle name="Финансовый 2 2" xfId="116"/>
    <cellStyle name="Финансовый 3" xfId="117"/>
    <cellStyle name="Финансовый 3 2" xfId="118"/>
    <cellStyle name="Финансовый 4" xfId="119"/>
    <cellStyle name="Хороший 2" xfId="120"/>
    <cellStyle name="Хороший 3" xfId="121"/>
  </cellStyles>
  <dxfs count="3">
    <dxf>
      <border>
        <left/>
        <right/>
      </border>
    </dxf>
    <dxf>
      <border>
        <left/>
        <right/>
      </border>
    </dxf>
    <dxf>
      <border>
        <left/>
        <right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0"/>
  <sheetViews>
    <sheetView tabSelected="1" view="pageBreakPreview" topLeftCell="C22" zoomScaleNormal="49" zoomScaleSheetLayoutView="100" zoomScalePageLayoutView="46" workbookViewId="0">
      <selection activeCell="U34" sqref="U34"/>
    </sheetView>
  </sheetViews>
  <sheetFormatPr defaultRowHeight="15" x14ac:dyDescent="0.2"/>
  <cols>
    <col min="1" max="1" width="4.5703125" style="30" customWidth="1"/>
    <col min="2" max="2" width="32.42578125" style="1" customWidth="1"/>
    <col min="3" max="3" width="10.28515625" style="1" customWidth="1"/>
    <col min="4" max="4" width="9.140625" style="1"/>
    <col min="5" max="5" width="10.85546875" style="1" customWidth="1"/>
    <col min="6" max="6" width="7.28515625" style="1" customWidth="1"/>
    <col min="7" max="7" width="8" style="1" customWidth="1"/>
    <col min="8" max="8" width="12.140625" style="1" customWidth="1"/>
    <col min="9" max="9" width="14.28515625" style="1" customWidth="1"/>
    <col min="10" max="10" width="12" style="1" customWidth="1"/>
    <col min="11" max="11" width="14.28515625" style="56" customWidth="1"/>
    <col min="12" max="12" width="20.140625" style="1" customWidth="1"/>
    <col min="13" max="13" width="17" style="48" customWidth="1"/>
    <col min="14" max="14" width="16.140625" style="48" customWidth="1"/>
    <col min="15" max="15" width="15.42578125" style="48" customWidth="1"/>
    <col min="16" max="16" width="14.28515625" style="48" customWidth="1"/>
    <col min="17" max="17" width="16.42578125" style="48" customWidth="1"/>
    <col min="18" max="18" width="11.5703125" style="47" customWidth="1"/>
    <col min="19" max="19" width="12.42578125" style="47" customWidth="1"/>
    <col min="20" max="20" width="12" style="1" customWidth="1"/>
    <col min="21" max="21" width="8.42578125" style="1" customWidth="1"/>
    <col min="22" max="22" width="13.5703125" style="1" customWidth="1"/>
    <col min="23" max="23" width="11.42578125" style="1" customWidth="1"/>
    <col min="24" max="24" width="11.85546875" style="1" customWidth="1"/>
    <col min="25" max="25" width="12.5703125" style="1" customWidth="1"/>
    <col min="26" max="26" width="11.7109375" style="1" customWidth="1"/>
    <col min="27" max="27" width="10.5703125" style="1" customWidth="1"/>
    <col min="28" max="42" width="8.42578125" style="1" customWidth="1"/>
    <col min="43" max="16384" width="9.140625" style="1"/>
  </cols>
  <sheetData>
    <row r="1" spans="1:42" ht="0.75" customHeight="1" x14ac:dyDescent="0.2"/>
    <row r="2" spans="1:42" ht="16.5" hidden="1" x14ac:dyDescent="0.2">
      <c r="Q2" s="186"/>
      <c r="R2" s="187"/>
      <c r="S2" s="187"/>
      <c r="T2" s="187"/>
      <c r="U2" s="187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2" ht="7.5" hidden="1" customHeight="1" x14ac:dyDescent="0.2"/>
    <row r="4" spans="1:42" ht="7.5" hidden="1" customHeight="1" x14ac:dyDescent="0.2"/>
    <row r="5" spans="1:42" ht="13.5" hidden="1" customHeight="1" x14ac:dyDescent="0.2"/>
    <row r="6" spans="1:42" ht="16.5" x14ac:dyDescent="0.2">
      <c r="O6" s="51"/>
      <c r="P6" s="53"/>
      <c r="Q6" s="191" t="s">
        <v>84</v>
      </c>
      <c r="R6" s="192"/>
      <c r="S6" s="192"/>
      <c r="T6" s="192"/>
      <c r="U6" s="19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2" ht="16.5" x14ac:dyDescent="0.2">
      <c r="O7" s="52"/>
      <c r="P7" s="54"/>
      <c r="Q7" s="191"/>
      <c r="R7" s="192"/>
      <c r="S7" s="192"/>
      <c r="T7" s="192"/>
      <c r="U7" s="19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2" ht="16.5" x14ac:dyDescent="0.2">
      <c r="O8" s="52"/>
      <c r="P8" s="54"/>
      <c r="Q8" s="191"/>
      <c r="R8" s="192"/>
      <c r="S8" s="192"/>
      <c r="T8" s="192"/>
      <c r="U8" s="19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2" ht="6" customHeight="1" x14ac:dyDescent="0.2">
      <c r="O9" s="52"/>
      <c r="P9" s="54"/>
      <c r="Q9" s="191"/>
      <c r="R9" s="192"/>
      <c r="S9" s="192"/>
      <c r="T9" s="192"/>
      <c r="U9" s="19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</row>
    <row r="10" spans="1:42" ht="16.5" hidden="1" customHeight="1" x14ac:dyDescent="0.2">
      <c r="O10" s="52"/>
      <c r="P10" s="54"/>
      <c r="Q10" s="191"/>
      <c r="R10" s="192"/>
      <c r="S10" s="192"/>
      <c r="T10" s="192"/>
      <c r="U10" s="19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</row>
    <row r="11" spans="1:42" ht="59.25" hidden="1" customHeight="1" x14ac:dyDescent="0.2">
      <c r="O11" s="52"/>
      <c r="P11" s="54"/>
      <c r="Q11" s="191"/>
      <c r="R11" s="192"/>
      <c r="S11" s="192"/>
      <c r="T11" s="192"/>
      <c r="U11" s="19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</row>
    <row r="12" spans="1:42" ht="16.5" hidden="1" customHeight="1" x14ac:dyDescent="0.2">
      <c r="O12" s="52"/>
      <c r="P12" s="54"/>
      <c r="Q12" s="191"/>
      <c r="R12" s="192"/>
      <c r="S12" s="192"/>
      <c r="T12" s="192"/>
      <c r="U12" s="19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</row>
    <row r="13" spans="1:42" ht="16.5" hidden="1" customHeight="1" x14ac:dyDescent="0.2">
      <c r="O13" s="52"/>
      <c r="P13" s="54"/>
      <c r="Q13" s="191"/>
      <c r="R13" s="192"/>
      <c r="S13" s="192"/>
      <c r="T13" s="192"/>
      <c r="U13" s="19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</row>
    <row r="14" spans="1:42" ht="16.5" hidden="1" customHeight="1" x14ac:dyDescent="0.2">
      <c r="A14" s="31"/>
      <c r="B14" s="2"/>
      <c r="C14" s="2"/>
      <c r="D14" s="2"/>
      <c r="E14" s="2"/>
      <c r="F14" s="2"/>
      <c r="G14" s="2"/>
      <c r="H14" s="2"/>
      <c r="I14" s="2"/>
      <c r="J14" s="2"/>
      <c r="K14" s="57"/>
      <c r="L14" s="2"/>
      <c r="M14" s="49"/>
      <c r="N14" s="49"/>
      <c r="O14" s="49"/>
      <c r="P14" s="49"/>
      <c r="Q14" s="191"/>
      <c r="R14" s="192"/>
      <c r="S14" s="192"/>
      <c r="T14" s="192"/>
      <c r="U14" s="19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</row>
    <row r="15" spans="1:42" ht="3.75" hidden="1" customHeight="1" x14ac:dyDescent="0.2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4"/>
      <c r="R15" s="193"/>
      <c r="S15" s="193"/>
      <c r="T15" s="193"/>
    </row>
    <row r="16" spans="1:42" ht="57" customHeight="1" x14ac:dyDescent="0.2">
      <c r="A16" s="4"/>
      <c r="B16" s="195" t="s">
        <v>54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7"/>
      <c r="R16" s="196"/>
      <c r="S16" s="196"/>
      <c r="T16" s="196"/>
    </row>
    <row r="17" spans="1:42" s="22" customFormat="1" ht="30" customHeight="1" x14ac:dyDescent="0.2">
      <c r="A17" s="189" t="s">
        <v>12</v>
      </c>
      <c r="B17" s="188" t="s">
        <v>4</v>
      </c>
      <c r="C17" s="188" t="s">
        <v>5</v>
      </c>
      <c r="D17" s="188"/>
      <c r="E17" s="189" t="s">
        <v>18</v>
      </c>
      <c r="F17" s="189" t="s">
        <v>38</v>
      </c>
      <c r="G17" s="189" t="s">
        <v>35</v>
      </c>
      <c r="H17" s="189" t="s">
        <v>39</v>
      </c>
      <c r="I17" s="188" t="s">
        <v>9</v>
      </c>
      <c r="J17" s="188"/>
      <c r="K17" s="204" t="s">
        <v>32</v>
      </c>
      <c r="L17" s="189" t="s">
        <v>28</v>
      </c>
      <c r="M17" s="198" t="s">
        <v>22</v>
      </c>
      <c r="N17" s="198"/>
      <c r="O17" s="198"/>
      <c r="P17" s="198"/>
      <c r="Q17" s="199"/>
      <c r="R17" s="190" t="s">
        <v>0</v>
      </c>
      <c r="S17" s="190" t="s">
        <v>2</v>
      </c>
      <c r="T17" s="203" t="s">
        <v>30</v>
      </c>
      <c r="U17" s="203" t="s">
        <v>1</v>
      </c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s="22" customFormat="1" ht="45.75" customHeight="1" x14ac:dyDescent="0.2">
      <c r="A18" s="189"/>
      <c r="B18" s="188"/>
      <c r="C18" s="189" t="s">
        <v>33</v>
      </c>
      <c r="D18" s="189" t="s">
        <v>34</v>
      </c>
      <c r="E18" s="188"/>
      <c r="F18" s="188"/>
      <c r="G18" s="188"/>
      <c r="H18" s="189"/>
      <c r="I18" s="188" t="s">
        <v>6</v>
      </c>
      <c r="J18" s="189" t="s">
        <v>36</v>
      </c>
      <c r="K18" s="205"/>
      <c r="L18" s="188"/>
      <c r="M18" s="199" t="s">
        <v>6</v>
      </c>
      <c r="N18" s="200" t="s">
        <v>37</v>
      </c>
      <c r="O18" s="198" t="s">
        <v>26</v>
      </c>
      <c r="P18" s="198"/>
      <c r="Q18" s="199" t="s">
        <v>29</v>
      </c>
      <c r="R18" s="190"/>
      <c r="S18" s="190"/>
      <c r="T18" s="203"/>
      <c r="U18" s="20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s="22" customFormat="1" ht="287.25" customHeight="1" x14ac:dyDescent="0.2">
      <c r="A19" s="189"/>
      <c r="B19" s="188"/>
      <c r="C19" s="201"/>
      <c r="D19" s="188"/>
      <c r="E19" s="188"/>
      <c r="F19" s="188"/>
      <c r="G19" s="188"/>
      <c r="H19" s="189"/>
      <c r="I19" s="188"/>
      <c r="J19" s="188"/>
      <c r="K19" s="205"/>
      <c r="L19" s="188"/>
      <c r="M19" s="202"/>
      <c r="N19" s="200"/>
      <c r="O19" s="95" t="s">
        <v>19</v>
      </c>
      <c r="P19" s="74" t="s">
        <v>7</v>
      </c>
      <c r="Q19" s="200"/>
      <c r="R19" s="190"/>
      <c r="S19" s="190"/>
      <c r="T19" s="203"/>
      <c r="U19" s="20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</row>
    <row r="20" spans="1:42" s="22" customFormat="1" ht="18.75" customHeight="1" x14ac:dyDescent="0.2">
      <c r="A20" s="21"/>
      <c r="B20" s="23"/>
      <c r="C20" s="23"/>
      <c r="D20" s="24"/>
      <c r="E20" s="23"/>
      <c r="F20" s="23"/>
      <c r="G20" s="23"/>
      <c r="H20" s="71" t="s">
        <v>8</v>
      </c>
      <c r="I20" s="71" t="s">
        <v>8</v>
      </c>
      <c r="J20" s="71" t="s">
        <v>8</v>
      </c>
      <c r="K20" s="72" t="s">
        <v>10</v>
      </c>
      <c r="L20" s="71"/>
      <c r="M20" s="74" t="s">
        <v>11</v>
      </c>
      <c r="N20" s="74" t="s">
        <v>11</v>
      </c>
      <c r="O20" s="74" t="s">
        <v>11</v>
      </c>
      <c r="P20" s="74" t="s">
        <v>11</v>
      </c>
      <c r="Q20" s="74" t="s">
        <v>11</v>
      </c>
      <c r="R20" s="73" t="s">
        <v>46</v>
      </c>
      <c r="S20" s="73" t="s">
        <v>45</v>
      </c>
      <c r="T20" s="76"/>
      <c r="U20" s="71" t="s">
        <v>11</v>
      </c>
      <c r="V20" s="35"/>
      <c r="W20" s="28"/>
      <c r="X20" s="28"/>
      <c r="Y20" s="28"/>
      <c r="Z20" s="28"/>
      <c r="AA20" s="28"/>
      <c r="AB20" s="28"/>
      <c r="AC20" s="28"/>
      <c r="AD20" s="28"/>
    </row>
    <row r="21" spans="1:42" s="22" customFormat="1" x14ac:dyDescent="0.2">
      <c r="A21" s="21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  <c r="H21" s="21">
        <v>8</v>
      </c>
      <c r="I21" s="21">
        <v>9</v>
      </c>
      <c r="J21" s="21">
        <v>10</v>
      </c>
      <c r="K21" s="55">
        <v>11</v>
      </c>
      <c r="L21" s="21">
        <v>12</v>
      </c>
      <c r="M21" s="55">
        <v>13</v>
      </c>
      <c r="N21" s="55">
        <v>14</v>
      </c>
      <c r="O21" s="55">
        <v>15</v>
      </c>
      <c r="P21" s="55">
        <v>16</v>
      </c>
      <c r="Q21" s="55">
        <v>17</v>
      </c>
      <c r="R21" s="96">
        <v>18</v>
      </c>
      <c r="S21" s="96">
        <v>19</v>
      </c>
      <c r="T21" s="97" t="s">
        <v>23</v>
      </c>
      <c r="U21" s="97" t="s">
        <v>40</v>
      </c>
      <c r="V21" s="35"/>
      <c r="W21" s="39"/>
      <c r="X21" s="34"/>
      <c r="Y21" s="34"/>
      <c r="Z21" s="34"/>
      <c r="AA21" s="34"/>
      <c r="AB21" s="34"/>
      <c r="AC21" s="34"/>
      <c r="AD21" s="34"/>
      <c r="AE21" s="34"/>
      <c r="AF21" s="34"/>
    </row>
    <row r="22" spans="1:42" s="67" customFormat="1" x14ac:dyDescent="0.2">
      <c r="A22" s="173" t="s">
        <v>55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4"/>
      <c r="R22" s="173"/>
      <c r="S22" s="173"/>
      <c r="T22" s="173"/>
      <c r="U22" s="173"/>
      <c r="V22" s="35"/>
      <c r="W22" s="39"/>
      <c r="X22" s="35"/>
      <c r="Y22" s="35"/>
      <c r="Z22" s="35"/>
      <c r="AA22" s="35"/>
      <c r="AB22" s="35"/>
      <c r="AC22" s="35"/>
      <c r="AD22" s="35"/>
      <c r="AE22" s="35"/>
      <c r="AF22" s="35"/>
    </row>
    <row r="23" spans="1:42" s="26" customFormat="1" ht="30" x14ac:dyDescent="0.2">
      <c r="A23" s="21">
        <v>1</v>
      </c>
      <c r="B23" s="98" t="s">
        <v>69</v>
      </c>
      <c r="C23" s="142">
        <v>1969</v>
      </c>
      <c r="D23" s="143">
        <v>2010</v>
      </c>
      <c r="E23" s="143" t="s">
        <v>44</v>
      </c>
      <c r="F23" s="142">
        <v>2</v>
      </c>
      <c r="G23" s="142">
        <v>2</v>
      </c>
      <c r="H23" s="99">
        <v>383.5</v>
      </c>
      <c r="I23" s="145">
        <v>383.5</v>
      </c>
      <c r="J23" s="145">
        <v>383.5</v>
      </c>
      <c r="K23" s="142">
        <v>25</v>
      </c>
      <c r="L23" s="143" t="s">
        <v>59</v>
      </c>
      <c r="M23" s="139">
        <f>I23*S23</f>
        <v>264231.5</v>
      </c>
      <c r="N23" s="144">
        <v>0</v>
      </c>
      <c r="O23" s="144">
        <v>0</v>
      </c>
      <c r="P23" s="144">
        <v>0</v>
      </c>
      <c r="Q23" s="145">
        <v>264231.5</v>
      </c>
      <c r="R23" s="70" t="s">
        <v>41</v>
      </c>
      <c r="S23" s="147">
        <v>689</v>
      </c>
      <c r="T23" s="143" t="s">
        <v>43</v>
      </c>
      <c r="U23" s="75" t="s">
        <v>78</v>
      </c>
      <c r="V23" s="35"/>
      <c r="W23" s="39"/>
      <c r="X23" s="35"/>
      <c r="Y23" s="35"/>
      <c r="Z23" s="35"/>
      <c r="AA23" s="35"/>
      <c r="AB23" s="35"/>
      <c r="AC23" s="35"/>
      <c r="AD23" s="35"/>
      <c r="AE23" s="35"/>
      <c r="AF23" s="35"/>
    </row>
    <row r="24" spans="1:42" s="26" customFormat="1" ht="30" x14ac:dyDescent="0.2">
      <c r="A24" s="212">
        <v>2</v>
      </c>
      <c r="B24" s="206" t="s">
        <v>71</v>
      </c>
      <c r="C24" s="206">
        <v>1990</v>
      </c>
      <c r="D24" s="206">
        <v>2007</v>
      </c>
      <c r="E24" s="181" t="s">
        <v>44</v>
      </c>
      <c r="F24" s="206">
        <v>3</v>
      </c>
      <c r="G24" s="206">
        <v>4</v>
      </c>
      <c r="H24" s="208">
        <v>2310.42</v>
      </c>
      <c r="I24" s="210">
        <v>2310.42</v>
      </c>
      <c r="J24" s="210">
        <v>2184.42</v>
      </c>
      <c r="K24" s="179">
        <v>113</v>
      </c>
      <c r="L24" s="150" t="s">
        <v>61</v>
      </c>
      <c r="M24" s="139">
        <f>I24*S24</f>
        <v>949582.62</v>
      </c>
      <c r="N24" s="139">
        <v>0</v>
      </c>
      <c r="O24" s="139">
        <v>0</v>
      </c>
      <c r="P24" s="139">
        <v>0</v>
      </c>
      <c r="Q24" s="139">
        <f t="shared" ref="Q24" si="0">M24</f>
        <v>949582.62</v>
      </c>
      <c r="R24" s="151" t="s">
        <v>41</v>
      </c>
      <c r="S24" s="77">
        <v>411</v>
      </c>
      <c r="T24" s="150" t="s">
        <v>43</v>
      </c>
      <c r="U24" s="152" t="s">
        <v>78</v>
      </c>
      <c r="V24" s="35"/>
      <c r="W24" s="39"/>
      <c r="X24" s="35"/>
      <c r="Y24" s="35"/>
      <c r="Z24" s="35"/>
      <c r="AA24" s="35"/>
      <c r="AB24" s="35"/>
      <c r="AC24" s="35"/>
      <c r="AD24" s="35"/>
      <c r="AE24" s="35"/>
      <c r="AF24" s="35"/>
    </row>
    <row r="25" spans="1:42" s="26" customFormat="1" ht="30" x14ac:dyDescent="0.2">
      <c r="A25" s="213"/>
      <c r="B25" s="207"/>
      <c r="C25" s="207"/>
      <c r="D25" s="207"/>
      <c r="E25" s="182"/>
      <c r="F25" s="207"/>
      <c r="G25" s="207"/>
      <c r="H25" s="209"/>
      <c r="I25" s="211"/>
      <c r="J25" s="211"/>
      <c r="K25" s="180"/>
      <c r="L25" s="132" t="s">
        <v>59</v>
      </c>
      <c r="M25" s="133">
        <v>1432460.4</v>
      </c>
      <c r="N25" s="133">
        <v>0</v>
      </c>
      <c r="O25" s="133">
        <v>0</v>
      </c>
      <c r="P25" s="133">
        <v>0</v>
      </c>
      <c r="Q25" s="133">
        <v>1432460.4</v>
      </c>
      <c r="R25" s="134" t="s">
        <v>41</v>
      </c>
      <c r="S25" s="135">
        <v>620</v>
      </c>
      <c r="T25" s="132" t="s">
        <v>43</v>
      </c>
      <c r="U25" s="136" t="s">
        <v>78</v>
      </c>
      <c r="V25" s="35"/>
      <c r="W25" s="39"/>
      <c r="X25" s="35"/>
      <c r="Y25" s="35"/>
      <c r="Z25" s="35"/>
      <c r="AA25" s="35"/>
      <c r="AB25" s="35"/>
      <c r="AC25" s="35"/>
      <c r="AD25" s="35"/>
      <c r="AE25" s="35"/>
      <c r="AF25" s="35"/>
    </row>
    <row r="26" spans="1:42" s="22" customFormat="1" x14ac:dyDescent="0.2">
      <c r="A26" s="173" t="s">
        <v>56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4"/>
      <c r="R26" s="173"/>
      <c r="S26" s="173"/>
      <c r="T26" s="173"/>
      <c r="U26" s="173"/>
      <c r="V26" s="39"/>
      <c r="W26" s="41"/>
      <c r="X26" s="34"/>
      <c r="Y26" s="34"/>
      <c r="Z26" s="34"/>
      <c r="AA26" s="34"/>
      <c r="AB26" s="34"/>
      <c r="AC26" s="34"/>
      <c r="AD26" s="34"/>
      <c r="AE26" s="34"/>
      <c r="AF26" s="34"/>
      <c r="AG26" s="35"/>
      <c r="AH26" s="35"/>
      <c r="AI26" s="35"/>
      <c r="AJ26" s="35"/>
      <c r="AK26" s="35"/>
      <c r="AL26" s="35"/>
    </row>
    <row r="27" spans="1:42" s="22" customFormat="1" ht="30" x14ac:dyDescent="0.2">
      <c r="A27" s="175">
        <v>3</v>
      </c>
      <c r="B27" s="181" t="s">
        <v>62</v>
      </c>
      <c r="C27" s="179">
        <v>1969</v>
      </c>
      <c r="D27" s="179" t="s">
        <v>41</v>
      </c>
      <c r="E27" s="181" t="s">
        <v>44</v>
      </c>
      <c r="F27" s="175">
        <v>2</v>
      </c>
      <c r="G27" s="175">
        <v>2</v>
      </c>
      <c r="H27" s="183">
        <v>474.12</v>
      </c>
      <c r="I27" s="181">
        <v>474.12</v>
      </c>
      <c r="J27" s="181">
        <v>313.89999999999998</v>
      </c>
      <c r="K27" s="175">
        <v>21</v>
      </c>
      <c r="L27" s="21" t="s">
        <v>59</v>
      </c>
      <c r="M27" s="139">
        <f>I27*S27</f>
        <v>343737</v>
      </c>
      <c r="N27" s="160">
        <v>0</v>
      </c>
      <c r="O27" s="160">
        <v>0</v>
      </c>
      <c r="P27" s="160">
        <v>0</v>
      </c>
      <c r="Q27" s="139">
        <f>M27</f>
        <v>343737</v>
      </c>
      <c r="R27" s="161" t="s">
        <v>41</v>
      </c>
      <c r="S27" s="77">
        <v>725</v>
      </c>
      <c r="T27" s="143" t="s">
        <v>43</v>
      </c>
      <c r="U27" s="75" t="s">
        <v>88</v>
      </c>
      <c r="V27" s="39"/>
      <c r="W27" s="41"/>
      <c r="X27" s="34"/>
      <c r="Y27" s="34"/>
      <c r="Z27" s="34"/>
      <c r="AA27" s="34"/>
      <c r="AB27" s="34"/>
      <c r="AC27" s="34"/>
      <c r="AD27" s="34"/>
      <c r="AE27" s="34"/>
      <c r="AF27" s="34"/>
      <c r="AG27" s="35"/>
      <c r="AH27" s="35"/>
      <c r="AI27" s="35"/>
      <c r="AJ27" s="35"/>
      <c r="AK27" s="35"/>
      <c r="AL27" s="35"/>
    </row>
    <row r="28" spans="1:42" s="22" customFormat="1" ht="51" customHeight="1" x14ac:dyDescent="0.2">
      <c r="A28" s="176"/>
      <c r="B28" s="182"/>
      <c r="C28" s="180"/>
      <c r="D28" s="180"/>
      <c r="E28" s="182"/>
      <c r="F28" s="176"/>
      <c r="G28" s="176"/>
      <c r="H28" s="184"/>
      <c r="I28" s="182"/>
      <c r="J28" s="182"/>
      <c r="K28" s="176"/>
      <c r="L28" s="158" t="s">
        <v>42</v>
      </c>
      <c r="M28" s="139">
        <f>347*S28</f>
        <v>1372038</v>
      </c>
      <c r="N28" s="139">
        <v>0</v>
      </c>
      <c r="O28" s="139">
        <v>0</v>
      </c>
      <c r="P28" s="139">
        <v>0</v>
      </c>
      <c r="Q28" s="139">
        <f>M28</f>
        <v>1372038</v>
      </c>
      <c r="R28" s="151" t="s">
        <v>41</v>
      </c>
      <c r="S28" s="77">
        <v>3954</v>
      </c>
      <c r="T28" s="71" t="s">
        <v>43</v>
      </c>
      <c r="U28" s="75" t="s">
        <v>88</v>
      </c>
      <c r="V28" s="39"/>
      <c r="W28" s="41"/>
      <c r="X28" s="39"/>
      <c r="Y28" s="39"/>
      <c r="Z28" s="39"/>
      <c r="AA28" s="39"/>
      <c r="AB28" s="39"/>
      <c r="AC28" s="39"/>
      <c r="AD28" s="39"/>
      <c r="AE28" s="39"/>
      <c r="AF28" s="39"/>
      <c r="AG28" s="35"/>
      <c r="AH28" s="35"/>
      <c r="AI28" s="35"/>
      <c r="AJ28" s="35"/>
      <c r="AK28" s="35"/>
      <c r="AL28" s="35"/>
    </row>
    <row r="29" spans="1:42" s="22" customFormat="1" ht="48.75" customHeight="1" x14ac:dyDescent="0.2">
      <c r="A29" s="148">
        <v>4</v>
      </c>
      <c r="B29" s="125" t="s">
        <v>68</v>
      </c>
      <c r="C29" s="126">
        <v>1979</v>
      </c>
      <c r="D29" s="125">
        <v>2011</v>
      </c>
      <c r="E29" s="125" t="s">
        <v>44</v>
      </c>
      <c r="F29" s="126">
        <v>2</v>
      </c>
      <c r="G29" s="126">
        <v>3</v>
      </c>
      <c r="H29" s="127">
        <v>792.89</v>
      </c>
      <c r="I29" s="127">
        <v>792.89</v>
      </c>
      <c r="J29" s="127">
        <v>792.89</v>
      </c>
      <c r="K29" s="126">
        <v>37</v>
      </c>
      <c r="L29" s="132" t="s">
        <v>65</v>
      </c>
      <c r="M29" s="133">
        <f>J29*S29</f>
        <v>426574.82</v>
      </c>
      <c r="N29" s="133">
        <v>0</v>
      </c>
      <c r="O29" s="133">
        <v>0</v>
      </c>
      <c r="P29" s="133">
        <v>0</v>
      </c>
      <c r="Q29" s="133">
        <f>M29</f>
        <v>426574.82</v>
      </c>
      <c r="R29" s="134" t="s">
        <v>41</v>
      </c>
      <c r="S29" s="135">
        <v>538</v>
      </c>
      <c r="T29" s="132" t="s">
        <v>43</v>
      </c>
      <c r="U29" s="136" t="s">
        <v>88</v>
      </c>
      <c r="V29" s="39"/>
      <c r="W29" s="41"/>
      <c r="X29" s="39"/>
      <c r="Y29" s="39"/>
      <c r="Z29" s="39"/>
      <c r="AA29" s="39"/>
      <c r="AB29" s="39"/>
      <c r="AC29" s="39"/>
      <c r="AD29" s="39"/>
      <c r="AE29" s="39"/>
      <c r="AF29" s="39"/>
      <c r="AG29" s="35"/>
      <c r="AH29" s="35"/>
      <c r="AI29" s="35"/>
      <c r="AJ29" s="35"/>
      <c r="AK29" s="35"/>
      <c r="AL29" s="35"/>
    </row>
    <row r="30" spans="1:42" s="41" customFormat="1" ht="14.25" x14ac:dyDescent="0.2">
      <c r="A30" s="173" t="s">
        <v>57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4"/>
      <c r="R30" s="173"/>
      <c r="S30" s="173"/>
      <c r="T30" s="173"/>
      <c r="U30" s="173"/>
    </row>
    <row r="31" spans="1:42" s="22" customFormat="1" x14ac:dyDescent="0.2">
      <c r="A31" s="71">
        <v>5</v>
      </c>
      <c r="B31" s="98" t="s">
        <v>63</v>
      </c>
      <c r="C31" s="143">
        <v>1970</v>
      </c>
      <c r="D31" s="143" t="s">
        <v>41</v>
      </c>
      <c r="E31" s="144" t="s">
        <v>44</v>
      </c>
      <c r="F31" s="143">
        <v>2</v>
      </c>
      <c r="G31" s="143">
        <v>3</v>
      </c>
      <c r="H31" s="77">
        <v>361.9</v>
      </c>
      <c r="I31" s="147">
        <v>361.9</v>
      </c>
      <c r="J31" s="147">
        <v>279.89999999999998</v>
      </c>
      <c r="K31" s="146">
        <v>17</v>
      </c>
      <c r="L31" s="143" t="s">
        <v>42</v>
      </c>
      <c r="M31" s="139">
        <v>1044595.4</v>
      </c>
      <c r="N31" s="139">
        <v>0</v>
      </c>
      <c r="O31" s="139">
        <v>0</v>
      </c>
      <c r="P31" s="139">
        <v>0</v>
      </c>
      <c r="Q31" s="139">
        <f>M31</f>
        <v>1044595.4</v>
      </c>
      <c r="R31" s="151" t="s">
        <v>41</v>
      </c>
      <c r="S31" s="77">
        <v>3954</v>
      </c>
      <c r="T31" s="143" t="s">
        <v>43</v>
      </c>
      <c r="U31" s="75" t="s">
        <v>88</v>
      </c>
      <c r="V31" s="39"/>
      <c r="W31" s="41"/>
      <c r="X31" s="41"/>
      <c r="Y31" s="41"/>
      <c r="Z31" s="41"/>
      <c r="AA31" s="41"/>
      <c r="AB31" s="39"/>
      <c r="AC31" s="39"/>
      <c r="AD31" s="39"/>
      <c r="AE31" s="39"/>
      <c r="AF31" s="39"/>
      <c r="AG31" s="35"/>
      <c r="AH31" s="35"/>
      <c r="AI31" s="35"/>
      <c r="AJ31" s="35"/>
      <c r="AK31" s="35"/>
      <c r="AL31" s="35"/>
    </row>
    <row r="32" spans="1:42" s="22" customFormat="1" ht="30" x14ac:dyDescent="0.2">
      <c r="A32" s="175">
        <v>6</v>
      </c>
      <c r="B32" s="175" t="s">
        <v>70</v>
      </c>
      <c r="C32" s="177">
        <v>1970</v>
      </c>
      <c r="D32" s="179" t="s">
        <v>41</v>
      </c>
      <c r="E32" s="181" t="s">
        <v>44</v>
      </c>
      <c r="F32" s="175">
        <v>2</v>
      </c>
      <c r="G32" s="175">
        <v>2</v>
      </c>
      <c r="H32" s="183">
        <v>367.67</v>
      </c>
      <c r="I32" s="183">
        <v>367.67</v>
      </c>
      <c r="J32" s="183">
        <v>367.67</v>
      </c>
      <c r="K32" s="175">
        <v>17</v>
      </c>
      <c r="L32" s="71" t="s">
        <v>61</v>
      </c>
      <c r="M32" s="139">
        <v>159201</v>
      </c>
      <c r="N32" s="139">
        <v>0</v>
      </c>
      <c r="O32" s="139">
        <v>0</v>
      </c>
      <c r="P32" s="139">
        <v>0</v>
      </c>
      <c r="Q32" s="139">
        <f t="shared" ref="Q32:Q33" si="1">M32</f>
        <v>159201</v>
      </c>
      <c r="R32" s="151" t="s">
        <v>41</v>
      </c>
      <c r="S32" s="77">
        <v>433</v>
      </c>
      <c r="T32" s="71" t="s">
        <v>43</v>
      </c>
      <c r="U32" s="75" t="s">
        <v>88</v>
      </c>
      <c r="V32" s="39"/>
      <c r="W32" s="41"/>
      <c r="X32" s="41"/>
      <c r="Y32" s="41"/>
      <c r="Z32" s="41"/>
      <c r="AA32" s="41"/>
      <c r="AB32" s="39"/>
      <c r="AC32" s="39"/>
      <c r="AD32" s="39"/>
      <c r="AE32" s="39"/>
      <c r="AF32" s="39"/>
      <c r="AG32" s="35"/>
      <c r="AH32" s="35"/>
      <c r="AI32" s="35"/>
      <c r="AJ32" s="35"/>
      <c r="AK32" s="35"/>
      <c r="AL32" s="35"/>
    </row>
    <row r="33" spans="1:34" s="41" customFormat="1" ht="30" x14ac:dyDescent="0.2">
      <c r="A33" s="176"/>
      <c r="B33" s="176"/>
      <c r="C33" s="178"/>
      <c r="D33" s="180"/>
      <c r="E33" s="182"/>
      <c r="F33" s="176"/>
      <c r="G33" s="176"/>
      <c r="H33" s="184"/>
      <c r="I33" s="184"/>
      <c r="J33" s="184"/>
      <c r="K33" s="176"/>
      <c r="L33" s="71" t="s">
        <v>65</v>
      </c>
      <c r="M33" s="139">
        <v>197806</v>
      </c>
      <c r="N33" s="139">
        <v>0</v>
      </c>
      <c r="O33" s="139">
        <v>0</v>
      </c>
      <c r="P33" s="139">
        <v>0</v>
      </c>
      <c r="Q33" s="139">
        <f t="shared" si="1"/>
        <v>197806</v>
      </c>
      <c r="R33" s="151" t="s">
        <v>41</v>
      </c>
      <c r="S33" s="77">
        <v>538</v>
      </c>
      <c r="T33" s="71" t="s">
        <v>43</v>
      </c>
      <c r="U33" s="75" t="s">
        <v>88</v>
      </c>
      <c r="V33" s="22"/>
    </row>
    <row r="34" spans="1:34" s="41" customFormat="1" ht="30" x14ac:dyDescent="0.2">
      <c r="A34" s="138">
        <v>7</v>
      </c>
      <c r="B34" s="165" t="s">
        <v>75</v>
      </c>
      <c r="C34" s="164">
        <v>1976</v>
      </c>
      <c r="D34" s="164" t="s">
        <v>41</v>
      </c>
      <c r="E34" s="168" t="s">
        <v>44</v>
      </c>
      <c r="F34" s="163">
        <v>2</v>
      </c>
      <c r="G34" s="163">
        <v>2</v>
      </c>
      <c r="H34" s="166">
        <v>389.7</v>
      </c>
      <c r="I34" s="165">
        <v>389.7</v>
      </c>
      <c r="J34" s="165">
        <v>56</v>
      </c>
      <c r="K34" s="163">
        <v>45</v>
      </c>
      <c r="L34" s="167" t="s">
        <v>42</v>
      </c>
      <c r="M34" s="162">
        <v>1117133.51</v>
      </c>
      <c r="N34" s="139">
        <v>0</v>
      </c>
      <c r="O34" s="139">
        <v>0</v>
      </c>
      <c r="P34" s="139">
        <v>0</v>
      </c>
      <c r="Q34" s="162">
        <v>1117133.51</v>
      </c>
      <c r="R34" s="151" t="s">
        <v>41</v>
      </c>
      <c r="S34" s="77">
        <v>3954</v>
      </c>
      <c r="T34" s="167" t="s">
        <v>43</v>
      </c>
      <c r="U34" s="75" t="s">
        <v>88</v>
      </c>
      <c r="W34" s="22"/>
      <c r="X34" s="22"/>
      <c r="Y34" s="22"/>
    </row>
    <row r="35" spans="1:34" s="41" customFormat="1" x14ac:dyDescent="0.2">
      <c r="A35" s="122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W35" s="22"/>
      <c r="X35" s="22"/>
      <c r="Y35" s="22"/>
    </row>
    <row r="36" spans="1:34" s="41" customFormat="1" ht="34.5" customHeight="1" x14ac:dyDescent="0.2">
      <c r="A36" s="122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W36" s="22"/>
      <c r="X36" s="22"/>
      <c r="Y36" s="22"/>
    </row>
    <row r="37" spans="1:34" s="129" customFormat="1" ht="23.25" x14ac:dyDescent="0.35">
      <c r="A37" s="128"/>
      <c r="B37" s="185" t="s">
        <v>76</v>
      </c>
      <c r="C37" s="185"/>
      <c r="D37" s="185"/>
      <c r="E37" s="185"/>
      <c r="F37" s="185"/>
      <c r="G37" s="185"/>
      <c r="H37" s="185"/>
      <c r="I37" s="185"/>
      <c r="J37" s="128"/>
      <c r="K37" s="128"/>
      <c r="L37" s="128"/>
      <c r="M37" s="128"/>
      <c r="N37" s="128"/>
      <c r="O37" s="185" t="s">
        <v>77</v>
      </c>
      <c r="P37" s="185"/>
      <c r="Q37" s="185"/>
      <c r="R37" s="128"/>
      <c r="S37" s="128"/>
      <c r="T37" s="128"/>
      <c r="U37" s="128"/>
      <c r="W37" s="130"/>
      <c r="X37" s="130"/>
      <c r="Y37" s="130"/>
    </row>
    <row r="38" spans="1:34" s="41" customFormat="1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W38" s="22"/>
      <c r="X38" s="22"/>
      <c r="Y38" s="22"/>
    </row>
    <row r="39" spans="1:34" s="68" customFormat="1" x14ac:dyDescent="0.2">
      <c r="A39" s="123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22"/>
      <c r="W39" s="22"/>
      <c r="X39" s="22"/>
      <c r="Y39" s="22"/>
      <c r="Z39" s="41"/>
      <c r="AA39" s="41"/>
      <c r="AB39" s="41"/>
      <c r="AC39" s="41"/>
      <c r="AD39" s="41"/>
      <c r="AE39" s="41"/>
      <c r="AF39" s="41"/>
      <c r="AG39" s="41"/>
      <c r="AH39" s="41"/>
    </row>
    <row r="40" spans="1:34" s="22" customFormat="1" ht="15.75" customHeight="1" x14ac:dyDescent="0.2">
      <c r="A40" s="28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AA40" s="41"/>
      <c r="AB40" s="41"/>
      <c r="AC40" s="41"/>
      <c r="AD40" s="41"/>
      <c r="AE40" s="41"/>
      <c r="AF40" s="41"/>
      <c r="AG40" s="41"/>
      <c r="AH40" s="41"/>
    </row>
    <row r="41" spans="1:34" s="41" customForma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2"/>
      <c r="W41" s="22"/>
      <c r="X41" s="22"/>
      <c r="Y41" s="22"/>
      <c r="AA41" s="46"/>
      <c r="AB41" s="46"/>
      <c r="AC41" s="46"/>
      <c r="AD41" s="46"/>
      <c r="AE41" s="46"/>
      <c r="AF41" s="46"/>
      <c r="AG41" s="46"/>
      <c r="AH41" s="46"/>
    </row>
    <row r="42" spans="1:34" s="41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2"/>
      <c r="W42" s="22"/>
      <c r="X42" s="22"/>
      <c r="Y42" s="22"/>
      <c r="AA42" s="22"/>
      <c r="AB42" s="22"/>
      <c r="AC42" s="22"/>
      <c r="AD42" s="22"/>
      <c r="AE42" s="22"/>
      <c r="AF42" s="22"/>
      <c r="AG42" s="22"/>
      <c r="AH42" s="22"/>
    </row>
    <row r="43" spans="1:34" s="41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2"/>
      <c r="W43" s="22"/>
      <c r="X43" s="22"/>
      <c r="Y43" s="22"/>
    </row>
    <row r="44" spans="1:34" s="46" customForma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2"/>
      <c r="W44" s="41"/>
      <c r="X44" s="41"/>
      <c r="Y44" s="41"/>
      <c r="Z44" s="22"/>
      <c r="AA44" s="41"/>
      <c r="AB44" s="41"/>
      <c r="AC44" s="41"/>
      <c r="AD44" s="41"/>
      <c r="AE44" s="41"/>
      <c r="AF44" s="41"/>
      <c r="AG44" s="41"/>
      <c r="AH44" s="41"/>
    </row>
    <row r="45" spans="1:34" s="22" customFormat="1" ht="15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W45" s="41"/>
      <c r="X45" s="41"/>
      <c r="Y45" s="41"/>
      <c r="AA45" s="41"/>
      <c r="AB45" s="41"/>
      <c r="AC45" s="41"/>
      <c r="AD45" s="41"/>
      <c r="AE45" s="41"/>
      <c r="AF45" s="41"/>
      <c r="AG45" s="41"/>
      <c r="AH45" s="41"/>
    </row>
    <row r="46" spans="1:34" s="41" customFormat="1" x14ac:dyDescent="0.2">
      <c r="A46" s="26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2"/>
      <c r="Z46" s="22"/>
      <c r="AA46" s="22"/>
      <c r="AB46" s="22"/>
      <c r="AC46" s="22"/>
      <c r="AD46" s="22"/>
      <c r="AE46" s="22"/>
      <c r="AF46" s="22"/>
    </row>
    <row r="47" spans="1:34" s="41" customFormat="1" ht="46.5" customHeight="1" x14ac:dyDescent="0.2">
      <c r="A47" s="34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1:34" s="41" customFormat="1" ht="55.5" customHeight="1" x14ac:dyDescent="0.2">
      <c r="A48" s="40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  <row r="49" spans="1:34" s="41" customFormat="1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</row>
    <row r="50" spans="1:34" s="22" customFormat="1" ht="15.75" customHeight="1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1"/>
    </row>
    <row r="51" spans="1:34" s="22" customFormat="1" x14ac:dyDescent="0.2">
      <c r="A51" s="34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1:34" s="22" customFormat="1" ht="87" customHeight="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AB52" s="41"/>
      <c r="AC52" s="41"/>
      <c r="AD52" s="41"/>
      <c r="AE52" s="41"/>
      <c r="AF52" s="41"/>
    </row>
    <row r="53" spans="1:34" s="22" customFormat="1" ht="14.25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AB53" s="41"/>
      <c r="AC53" s="41"/>
      <c r="AD53" s="41"/>
      <c r="AE53" s="41"/>
      <c r="AF53" s="41"/>
    </row>
    <row r="54" spans="1:34" s="22" customFormat="1" ht="50.25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AB54" s="41"/>
      <c r="AC54" s="41"/>
      <c r="AD54" s="41"/>
      <c r="AE54" s="41"/>
      <c r="AF54" s="41"/>
    </row>
    <row r="55" spans="1:34" s="22" customFormat="1" ht="14.25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Z55" s="41"/>
      <c r="AA55" s="41"/>
    </row>
    <row r="56" spans="1:34" s="22" customFormat="1" ht="96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Z56" s="41"/>
      <c r="AA56" s="41"/>
      <c r="AG56" s="41"/>
      <c r="AH56" s="41"/>
    </row>
    <row r="57" spans="1:34" s="22" customFormat="1" ht="14.25" x14ac:dyDescent="0.2">
      <c r="A57" s="26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Z57" s="41"/>
      <c r="AA57" s="41"/>
      <c r="AG57" s="41"/>
      <c r="AH57" s="41"/>
    </row>
    <row r="58" spans="1:34" s="22" customFormat="1" ht="15.75" customHeight="1" x14ac:dyDescent="0.2">
      <c r="A58" s="34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W58" s="41"/>
      <c r="X58" s="41"/>
      <c r="Y58" s="41"/>
      <c r="Z58" s="41"/>
      <c r="AA58" s="41"/>
      <c r="AG58" s="41"/>
      <c r="AH58" s="41"/>
    </row>
    <row r="59" spans="1:34" s="41" customFormat="1" ht="57.75" customHeight="1" x14ac:dyDescent="0.2">
      <c r="A59" s="28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22"/>
      <c r="AB59" s="22"/>
      <c r="AC59" s="22"/>
      <c r="AD59" s="22"/>
      <c r="AE59" s="22"/>
      <c r="AF59" s="22"/>
      <c r="AG59" s="22"/>
      <c r="AH59" s="22"/>
    </row>
    <row r="60" spans="1:34" s="41" customFormat="1" ht="57.75" customHeight="1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2"/>
      <c r="AB60" s="22"/>
      <c r="AC60" s="22"/>
      <c r="AD60" s="22"/>
      <c r="AE60" s="22"/>
      <c r="AF60" s="22"/>
      <c r="AG60" s="22"/>
      <c r="AH60" s="22"/>
    </row>
    <row r="61" spans="1:34" s="41" customFormat="1" ht="147" customHeight="1" x14ac:dyDescent="0.2">
      <c r="A61" s="26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2"/>
      <c r="AB61" s="22"/>
      <c r="AC61" s="22"/>
      <c r="AD61" s="22"/>
      <c r="AE61" s="22"/>
      <c r="AF61" s="22"/>
      <c r="AG61" s="22"/>
      <c r="AH61" s="22"/>
    </row>
    <row r="62" spans="1:34" s="22" customFormat="1" ht="14.25" x14ac:dyDescent="0.2">
      <c r="A62" s="4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41"/>
      <c r="W62" s="41"/>
      <c r="X62" s="41"/>
      <c r="Y62" s="41"/>
      <c r="Z62" s="41"/>
      <c r="AA62" s="41"/>
    </row>
    <row r="63" spans="1:34" s="22" customFormat="1" ht="15.75" customHeight="1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1"/>
      <c r="W63" s="41"/>
      <c r="X63" s="41"/>
      <c r="Y63" s="41"/>
    </row>
    <row r="64" spans="1:34" s="22" customFormat="1" ht="53.25" customHeight="1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1"/>
      <c r="W64" s="41"/>
      <c r="X64" s="41"/>
      <c r="Y64" s="41"/>
    </row>
    <row r="65" spans="1:34" s="22" customFormat="1" ht="48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1"/>
      <c r="W65" s="41"/>
      <c r="X65" s="41"/>
      <c r="Y65" s="41"/>
    </row>
    <row r="66" spans="1:34" s="22" customFormat="1" ht="81.75" customHeight="1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1"/>
      <c r="AB66" s="41"/>
      <c r="AC66" s="41"/>
      <c r="AD66" s="41"/>
      <c r="AE66" s="41"/>
      <c r="AF66" s="41"/>
    </row>
    <row r="67" spans="1:34" s="22" customFormat="1" ht="74.25" customHeight="1" x14ac:dyDescent="0.2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1"/>
      <c r="AB67" s="41"/>
      <c r="AC67" s="41"/>
      <c r="AD67" s="41"/>
      <c r="AE67" s="41"/>
      <c r="AF67" s="41"/>
    </row>
    <row r="68" spans="1:34" s="22" customFormat="1" ht="14.25" x14ac:dyDescent="0.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1"/>
      <c r="AB68" s="41"/>
      <c r="AC68" s="41"/>
      <c r="AD68" s="41"/>
      <c r="AE68" s="41"/>
      <c r="AF68" s="41"/>
    </row>
    <row r="69" spans="1:34" s="22" customFormat="1" ht="15.75" customHeight="1" x14ac:dyDescent="0.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1"/>
      <c r="AB69" s="41"/>
      <c r="AC69" s="41"/>
      <c r="AD69" s="41"/>
      <c r="AE69" s="41"/>
      <c r="AF69" s="41"/>
    </row>
    <row r="70" spans="1:34" s="22" customFormat="1" ht="14.25" x14ac:dyDescent="0.2">
      <c r="A70" s="26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AB70" s="41"/>
      <c r="AC70" s="41"/>
      <c r="AD70" s="41"/>
      <c r="AE70" s="41"/>
      <c r="AF70" s="41"/>
      <c r="AG70" s="41"/>
      <c r="AH70" s="41"/>
    </row>
    <row r="71" spans="1:34" s="22" customFormat="1" ht="14.25" x14ac:dyDescent="0.2">
      <c r="A71" s="34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AB71" s="41"/>
      <c r="AC71" s="41"/>
      <c r="AD71" s="41"/>
      <c r="AE71" s="41"/>
      <c r="AF71" s="41"/>
      <c r="AG71" s="41"/>
      <c r="AH71" s="41"/>
    </row>
    <row r="72" spans="1:34" s="22" customFormat="1" x14ac:dyDescent="0.2">
      <c r="A72" s="28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AB72" s="41"/>
      <c r="AC72" s="41"/>
      <c r="AD72" s="41"/>
      <c r="AE72" s="41"/>
      <c r="AF72" s="41"/>
      <c r="AG72" s="41"/>
      <c r="AH72" s="41"/>
    </row>
    <row r="73" spans="1:34" s="41" customFormat="1" ht="15.75" customHeight="1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2"/>
      <c r="W73" s="22"/>
      <c r="X73" s="22"/>
      <c r="Y73" s="22"/>
      <c r="Z73" s="22"/>
      <c r="AA73" s="22"/>
    </row>
    <row r="74" spans="1:34" s="41" customFormat="1" ht="51.75" customHeight="1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</row>
    <row r="75" spans="1:34" s="41" customFormat="1" ht="45" customHeight="1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</row>
    <row r="76" spans="1:34" s="41" customFormat="1" ht="45.75" customHeight="1" x14ac:dyDescent="0.2">
      <c r="A76" s="26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1:34" s="41" customFormat="1" ht="44.25" customHeight="1" x14ac:dyDescent="0.2">
      <c r="A77" s="34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</row>
    <row r="78" spans="1:34" s="41" customFormat="1" ht="45" customHeight="1" x14ac:dyDescent="0.2">
      <c r="A78" s="28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</row>
    <row r="79" spans="1:34" s="41" customFormat="1" ht="45.75" customHeight="1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</row>
    <row r="80" spans="1:34" s="41" customFormat="1" ht="46.5" customHeight="1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</row>
    <row r="81" spans="1:32" s="22" customFormat="1" x14ac:dyDescent="0.2">
      <c r="A81" s="26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:32" s="22" customFormat="1" ht="15.75" customHeight="1" x14ac:dyDescent="0.2">
      <c r="A82" s="34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:32" s="22" customFormat="1" x14ac:dyDescent="0.25">
      <c r="A83" s="28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25"/>
      <c r="Z83" s="41"/>
      <c r="AA83" s="41"/>
    </row>
    <row r="84" spans="1:32" s="22" customFormat="1" ht="66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5"/>
      <c r="Z84" s="41"/>
      <c r="AA84" s="41"/>
    </row>
    <row r="85" spans="1:32" s="22" customFormat="1" ht="110.2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5"/>
      <c r="Z85" s="41"/>
      <c r="AA85" s="41"/>
    </row>
    <row r="86" spans="1:32" s="22" customForma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5"/>
      <c r="W86" s="41"/>
      <c r="X86" s="41"/>
      <c r="Y86" s="41"/>
      <c r="Z86" s="41"/>
      <c r="AA86" s="41"/>
    </row>
    <row r="87" spans="1:32" s="22" customForma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5"/>
      <c r="W87" s="41"/>
      <c r="X87" s="41"/>
      <c r="Y87" s="41"/>
      <c r="Z87" s="41"/>
      <c r="AA87" s="41"/>
    </row>
    <row r="88" spans="1:32" s="22" customFormat="1" ht="15.75" customHeight="1" x14ac:dyDescent="0.2">
      <c r="A88" s="26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W88" s="41"/>
      <c r="X88" s="41"/>
      <c r="Y88" s="41"/>
      <c r="Z88" s="41"/>
      <c r="AA88" s="41"/>
    </row>
    <row r="89" spans="1:32" s="22" customFormat="1" ht="81.75" customHeight="1" x14ac:dyDescent="0.2">
      <c r="A89" s="34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W89" s="41"/>
      <c r="X89" s="41"/>
      <c r="Y89" s="41"/>
      <c r="Z89" s="41"/>
      <c r="AA89" s="41"/>
    </row>
    <row r="90" spans="1:32" s="22" customFormat="1" ht="144.75" customHeight="1" x14ac:dyDescent="0.2">
      <c r="A90" s="40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41"/>
      <c r="W90" s="41"/>
      <c r="X90" s="41"/>
      <c r="Y90" s="41"/>
      <c r="Z90" s="41"/>
      <c r="AA90" s="41"/>
    </row>
    <row r="91" spans="1:32" s="22" customFormat="1" ht="144" customHeight="1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1"/>
      <c r="W91" s="41"/>
      <c r="X91" s="41"/>
      <c r="Y91" s="41"/>
      <c r="Z91" s="41"/>
      <c r="AA91" s="41"/>
    </row>
    <row r="92" spans="1:32" s="22" customFormat="1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1"/>
      <c r="W92" s="41"/>
      <c r="X92" s="41"/>
      <c r="Y92" s="41"/>
      <c r="Z92" s="41"/>
      <c r="AA92" s="41"/>
    </row>
    <row r="93" spans="1:32" s="22" customFormat="1" ht="15.75" customHeight="1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1"/>
      <c r="W93" s="41"/>
      <c r="X93" s="41"/>
      <c r="Y93" s="41"/>
      <c r="Z93" s="41"/>
      <c r="AA93" s="41"/>
    </row>
    <row r="94" spans="1:32" s="22" customFormat="1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</row>
    <row r="95" spans="1:32" s="22" customFormat="1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1"/>
      <c r="W95" s="41"/>
      <c r="X95" s="41"/>
      <c r="Y95" s="41"/>
      <c r="Z95" s="44"/>
      <c r="AA95" s="44"/>
      <c r="AB95" s="41"/>
      <c r="AC95" s="41"/>
      <c r="AD95" s="41"/>
      <c r="AE95" s="41"/>
      <c r="AF95" s="41"/>
    </row>
    <row r="96" spans="1:32" s="22" customFormat="1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1"/>
      <c r="W96" s="41"/>
      <c r="X96" s="41"/>
      <c r="Y96" s="41"/>
      <c r="Z96" s="27"/>
      <c r="AA96" s="27"/>
      <c r="AB96" s="41"/>
      <c r="AC96" s="41"/>
      <c r="AD96" s="41"/>
      <c r="AE96" s="41"/>
      <c r="AF96" s="41"/>
    </row>
    <row r="97" spans="1:34" s="22" customFormat="1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1"/>
      <c r="W97" s="41"/>
      <c r="X97" s="41"/>
      <c r="Y97" s="41"/>
      <c r="AB97" s="41"/>
      <c r="AC97" s="41"/>
      <c r="AD97" s="41"/>
      <c r="AE97" s="41"/>
      <c r="AF97" s="41"/>
    </row>
    <row r="98" spans="1:34" s="22" customFormat="1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1"/>
      <c r="W98" s="44"/>
      <c r="X98" s="44"/>
      <c r="Y98" s="44"/>
      <c r="AB98" s="41"/>
      <c r="AC98" s="41"/>
      <c r="AD98" s="41"/>
      <c r="AE98" s="41"/>
      <c r="AF98" s="41"/>
      <c r="AG98" s="41"/>
      <c r="AH98" s="41"/>
    </row>
    <row r="99" spans="1:34" s="22" customFormat="1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1"/>
      <c r="W99" s="27"/>
      <c r="X99" s="27"/>
      <c r="Y99" s="27"/>
      <c r="AB99" s="41"/>
      <c r="AC99" s="41"/>
      <c r="AD99" s="41"/>
      <c r="AE99" s="41"/>
      <c r="AF99" s="41"/>
      <c r="AG99" s="41"/>
      <c r="AH99" s="41"/>
    </row>
    <row r="100" spans="1:34" s="22" customFormat="1" ht="15.75" customHeight="1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1"/>
      <c r="AB100" s="41"/>
      <c r="AC100" s="41"/>
      <c r="AD100" s="41"/>
      <c r="AE100" s="41"/>
      <c r="AF100" s="41"/>
      <c r="AG100" s="41"/>
      <c r="AH100" s="41"/>
    </row>
    <row r="101" spans="1:34" s="41" customFormat="1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W101" s="22"/>
      <c r="X101" s="22"/>
      <c r="Y101" s="22"/>
      <c r="Z101" s="22"/>
      <c r="AA101" s="22"/>
    </row>
    <row r="102" spans="1:34" s="41" customFormat="1" x14ac:dyDescent="0.2">
      <c r="A102" s="44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4"/>
      <c r="W102" s="22"/>
      <c r="X102" s="22"/>
      <c r="Y102" s="22"/>
      <c r="Z102" s="22"/>
      <c r="AA102" s="22"/>
    </row>
    <row r="103" spans="1:34" s="41" customFormat="1" ht="14.25" x14ac:dyDescent="0.2">
      <c r="A103" s="36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27"/>
      <c r="W103" s="22"/>
      <c r="X103" s="22"/>
      <c r="Y103" s="22"/>
      <c r="Z103" s="22"/>
      <c r="AA103" s="22"/>
    </row>
    <row r="104" spans="1:34" s="41" customFormat="1" x14ac:dyDescent="0.2">
      <c r="A104" s="28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22"/>
      <c r="W104" s="22"/>
      <c r="X104" s="22"/>
      <c r="Y104" s="22"/>
      <c r="Z104" s="22"/>
      <c r="AA104" s="22"/>
    </row>
    <row r="105" spans="1:34" s="41" customFormat="1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2"/>
      <c r="W105" s="22"/>
      <c r="X105" s="22"/>
      <c r="Y105" s="22"/>
      <c r="Z105" s="22"/>
      <c r="AA105" s="22"/>
    </row>
    <row r="106" spans="1:34" s="41" customFormat="1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2"/>
      <c r="W106" s="22"/>
      <c r="X106" s="22"/>
      <c r="Y106" s="22"/>
      <c r="Z106" s="22"/>
      <c r="AA106" s="22"/>
      <c r="AB106" s="44"/>
      <c r="AC106" s="44"/>
      <c r="AD106" s="44"/>
      <c r="AE106" s="44"/>
      <c r="AF106" s="44"/>
    </row>
    <row r="107" spans="1:34" s="41" customForma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2"/>
      <c r="W107" s="22"/>
      <c r="X107" s="22"/>
      <c r="Y107" s="22"/>
      <c r="Z107" s="22"/>
      <c r="AA107" s="22"/>
      <c r="AB107" s="27"/>
      <c r="AC107" s="27"/>
      <c r="AD107" s="27"/>
      <c r="AE107" s="27"/>
      <c r="AF107" s="27"/>
    </row>
    <row r="108" spans="1:34" s="41" customFormat="1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</row>
    <row r="109" spans="1:34" s="41" customFormat="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</row>
    <row r="110" spans="1:34" s="41" customFormat="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44"/>
      <c r="AH110" s="44"/>
    </row>
    <row r="111" spans="1:34" s="41" customForma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7"/>
      <c r="AH111" s="27"/>
    </row>
    <row r="112" spans="1:34" s="41" customForma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</row>
    <row r="113" spans="1:34" s="44" customFormat="1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</row>
    <row r="114" spans="1:34" s="27" customFormat="1" ht="15.75" customHeight="1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</row>
    <row r="115" spans="1:34" s="22" customFormat="1" ht="193.5" customHeight="1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:34" s="22" customFormat="1" ht="46.5" customHeight="1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:34" s="22" customFormat="1" ht="46.5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:34" s="22" customFormat="1" ht="46.5" customHeight="1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:34" s="22" customFormat="1" ht="46.5" customHeight="1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34" s="22" customFormat="1" ht="66.75" customHeight="1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:34" s="22" customFormat="1" ht="46.5" customHeight="1" x14ac:dyDescent="0.2">
      <c r="A121" s="26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:34" s="22" customFormat="1" ht="46.5" customHeight="1" x14ac:dyDescent="0.2">
      <c r="A122" s="34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</row>
    <row r="123" spans="1:34" s="22" customFormat="1" ht="46.5" customHeight="1" x14ac:dyDescent="0.2">
      <c r="A123" s="28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spans="1:34" s="22" customFormat="1" ht="46.5" customHeight="1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:34" s="22" customFormat="1" ht="46.5" customHeight="1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:34" s="22" customFormat="1" ht="46.5" customHeight="1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:34" s="22" customFormat="1" ht="46.5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:34" s="22" customFormat="1" ht="46.5" customHeight="1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1" s="22" customFormat="1" ht="54" customHeight="1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:21" s="22" customFormat="1" ht="116.25" customHeight="1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:21" s="22" customFormat="1" ht="84.75" customHeight="1" x14ac:dyDescent="0.2">
      <c r="A131" s="26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:21" s="22" customFormat="1" ht="14.25" x14ac:dyDescent="0.2">
      <c r="A132" s="34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</row>
    <row r="133" spans="1:21" s="22" customFormat="1" ht="15.75" customHeight="1" x14ac:dyDescent="0.2">
      <c r="A133" s="28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spans="1:21" s="22" customFormat="1" ht="69" customHeight="1" x14ac:dyDescent="0.2">
      <c r="A134" s="26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:21" s="22" customFormat="1" ht="69" customHeight="1" x14ac:dyDescent="0.2">
      <c r="A135" s="34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</row>
    <row r="136" spans="1:21" s="22" customFormat="1" x14ac:dyDescent="0.2">
      <c r="A136" s="28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spans="1:21" s="22" customFormat="1" ht="48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:21" s="22" customFormat="1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:21" s="22" customFormat="1" x14ac:dyDescent="0.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:21" s="22" customFormat="1" x14ac:dyDescent="0.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:21" s="22" customFormat="1" x14ac:dyDescent="0.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:21" s="22" customForma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1" s="22" customFormat="1" ht="15.75" customHeight="1" x14ac:dyDescent="0.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:21" s="22" customFormat="1" x14ac:dyDescent="0.2">
      <c r="A144" s="26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:21" s="22" customFormat="1" ht="14.25" x14ac:dyDescent="0.2">
      <c r="A145" s="34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</row>
    <row r="146" spans="1:21" s="22" customFormat="1" ht="15.75" customHeight="1" x14ac:dyDescent="0.2">
      <c r="A146" s="28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spans="1:21" s="22" customForma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:21" s="22" customFormat="1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:21" s="22" customFormat="1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:21" s="22" customFormat="1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 s="22" customFormat="1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:21" s="22" customForma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:21" s="22" customFormat="1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:21" s="22" customFormat="1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:21" s="22" customFormat="1" ht="15.75" customHeight="1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:21" s="22" customFormat="1" ht="15.75" customHeight="1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:21" s="22" customFormat="1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:21" s="22" customFormat="1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:21" s="22" customFormat="1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:21" s="22" customFormat="1" x14ac:dyDescent="0.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:21" s="22" customFormat="1" x14ac:dyDescent="0.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:21" s="22" customForma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:21" s="22" customFormat="1" ht="34.5" customHeight="1" x14ac:dyDescent="0.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:21" s="22" customFormat="1" x14ac:dyDescent="0.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:21" s="22" customFormat="1" x14ac:dyDescent="0.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:21" s="22" customFormat="1" x14ac:dyDescent="0.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:21" s="22" customForma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:21" s="22" customFormat="1" x14ac:dyDescent="0.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:21" s="22" customFormat="1" x14ac:dyDescent="0.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spans="1:21" s="22" customFormat="1" x14ac:dyDescent="0.2">
      <c r="A170" s="26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  <row r="171" spans="1:21" s="22" customFormat="1" ht="14.25" x14ac:dyDescent="0.2">
      <c r="A171" s="34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</row>
    <row r="172" spans="1:21" s="22" customFormat="1" x14ac:dyDescent="0.2">
      <c r="A172" s="28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spans="1:21" s="22" customFormat="1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spans="1:21" s="22" customFormat="1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</row>
    <row r="175" spans="1:21" s="22" customFormat="1" x14ac:dyDescent="0.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</row>
    <row r="176" spans="1:21" s="22" customFormat="1" ht="23.25" customHeight="1" x14ac:dyDescent="0.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spans="1:21" s="22" customForma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</row>
    <row r="178" spans="1:21" s="22" customFormat="1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:21" s="22" customFormat="1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  <row r="180" spans="1:21" s="22" customFormat="1" ht="24.75" customHeight="1" x14ac:dyDescent="0.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</row>
    <row r="181" spans="1:21" s="22" customFormat="1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</row>
    <row r="182" spans="1:21" s="22" customFormat="1" ht="15.75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</row>
    <row r="183" spans="1:21" s="22" customFormat="1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</row>
    <row r="184" spans="1:21" s="22" customFormat="1" ht="59.25" customHeight="1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</row>
    <row r="185" spans="1:21" s="22" customFormat="1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</row>
    <row r="186" spans="1:21" s="22" customForma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</row>
    <row r="187" spans="1:21" s="22" customFormat="1" ht="125.25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</row>
    <row r="188" spans="1:21" s="22" customFormat="1" ht="114.75" customHeight="1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</row>
    <row r="189" spans="1:21" s="22" customFormat="1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</row>
    <row r="190" spans="1:21" s="22" customFormat="1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</row>
    <row r="191" spans="1:21" s="22" customForma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</row>
    <row r="192" spans="1:21" s="22" customForma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</row>
    <row r="193" spans="1:32" s="22" customFormat="1" ht="128.25" customHeight="1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</row>
    <row r="194" spans="1:32" s="22" customFormat="1" ht="102.75" customHeight="1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</row>
    <row r="195" spans="1:32" s="22" customFormat="1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</row>
    <row r="196" spans="1:32" s="22" customFormat="1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Z196" s="41"/>
      <c r="AA196" s="41"/>
    </row>
    <row r="197" spans="1:32" s="22" customForma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Z197" s="41"/>
      <c r="AA197" s="41"/>
    </row>
    <row r="198" spans="1:32" s="22" customFormat="1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Z198" s="41"/>
      <c r="AA198" s="41"/>
    </row>
    <row r="199" spans="1:32" s="22" customFormat="1" ht="126.75" customHeight="1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W199" s="41"/>
      <c r="X199" s="41"/>
      <c r="Y199" s="41"/>
      <c r="Z199" s="41"/>
      <c r="AA199" s="41"/>
    </row>
    <row r="200" spans="1:32" s="22" customFormat="1" ht="49.5" customHeight="1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W200" s="41"/>
      <c r="X200" s="41"/>
      <c r="Y200" s="41"/>
      <c r="Z200" s="41"/>
      <c r="AA200" s="41"/>
    </row>
    <row r="201" spans="1:32" s="22" customFormat="1" ht="47.25" customHeight="1" x14ac:dyDescent="0.2">
      <c r="A201" s="26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W201" s="41"/>
      <c r="X201" s="41"/>
      <c r="Y201" s="41"/>
      <c r="Z201" s="41"/>
      <c r="AA201" s="41"/>
    </row>
    <row r="202" spans="1:32" s="22" customFormat="1" ht="51.75" customHeight="1" x14ac:dyDescent="0.2">
      <c r="A202" s="34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W202" s="41"/>
      <c r="X202" s="41"/>
      <c r="Y202" s="41"/>
      <c r="Z202" s="41"/>
      <c r="AA202" s="41"/>
    </row>
    <row r="203" spans="1:32" s="22" customFormat="1" ht="46.5" customHeight="1" x14ac:dyDescent="0.2">
      <c r="A203" s="40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41"/>
      <c r="W203" s="41"/>
      <c r="X203" s="41"/>
      <c r="Y203" s="41"/>
      <c r="Z203" s="41"/>
      <c r="AA203" s="41"/>
    </row>
    <row r="204" spans="1:32" s="22" customFormat="1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1"/>
      <c r="W204" s="41"/>
      <c r="X204" s="41"/>
      <c r="Y204" s="41"/>
      <c r="Z204" s="41"/>
      <c r="AA204" s="41"/>
    </row>
    <row r="205" spans="1:32" s="22" customFormat="1" ht="48" customHeight="1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1"/>
      <c r="W205" s="41"/>
      <c r="X205" s="41"/>
      <c r="Y205" s="41"/>
      <c r="Z205" s="41"/>
      <c r="AA205" s="41"/>
    </row>
    <row r="206" spans="1:32" s="22" customFormat="1" ht="50.25" customHeight="1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1"/>
      <c r="W206" s="41"/>
      <c r="X206" s="41"/>
      <c r="Y206" s="41"/>
      <c r="Z206" s="41"/>
      <c r="AA206" s="41"/>
    </row>
    <row r="207" spans="1:32" s="22" customFormat="1" ht="51" customHeight="1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</row>
    <row r="208" spans="1:32" s="22" customFormat="1" ht="55.5" customHeight="1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</row>
    <row r="209" spans="1:34" s="22" customFormat="1" ht="51.75" customHeight="1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</row>
    <row r="210" spans="1:34" s="22" customFormat="1" ht="51.75" customHeight="1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</row>
    <row r="211" spans="1:34" s="22" customFormat="1" ht="103.5" customHeight="1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1"/>
      <c r="W211" s="41"/>
      <c r="X211" s="41"/>
      <c r="Y211" s="41"/>
      <c r="AB211" s="41"/>
      <c r="AC211" s="41"/>
      <c r="AD211" s="41"/>
      <c r="AE211" s="41"/>
      <c r="AF211" s="41"/>
      <c r="AG211" s="41"/>
      <c r="AH211" s="41"/>
    </row>
    <row r="212" spans="1:34" s="22" customFormat="1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1"/>
      <c r="W212" s="41"/>
      <c r="X212" s="41"/>
      <c r="Y212" s="41"/>
      <c r="AB212" s="41"/>
      <c r="AC212" s="41"/>
      <c r="AD212" s="41"/>
      <c r="AE212" s="41"/>
      <c r="AF212" s="41"/>
      <c r="AG212" s="41"/>
      <c r="AH212" s="41"/>
    </row>
    <row r="213" spans="1:34" s="22" customFormat="1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1"/>
      <c r="W213" s="41"/>
      <c r="X213" s="41"/>
      <c r="Y213" s="41"/>
      <c r="AB213" s="41"/>
      <c r="AC213" s="41"/>
      <c r="AD213" s="41"/>
      <c r="AE213" s="41"/>
      <c r="AF213" s="41"/>
      <c r="AG213" s="41"/>
      <c r="AH213" s="41"/>
    </row>
    <row r="214" spans="1:34" s="41" customFormat="1" ht="49.5" customHeight="1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W214" s="22"/>
      <c r="X214" s="22"/>
      <c r="Y214" s="22"/>
      <c r="Z214" s="22"/>
      <c r="AA214" s="22"/>
    </row>
    <row r="215" spans="1:34" s="41" customFormat="1" ht="49.5" customHeight="1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W215" s="22"/>
      <c r="X215" s="22"/>
      <c r="Y215" s="22"/>
      <c r="Z215" s="22"/>
      <c r="AA215" s="22"/>
    </row>
    <row r="216" spans="1:34" s="41" customFormat="1" ht="90.75" customHeight="1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W216" s="22"/>
      <c r="X216" s="22"/>
      <c r="Y216" s="22"/>
      <c r="Z216" s="22"/>
      <c r="AA216" s="22"/>
    </row>
    <row r="217" spans="1:34" s="41" customFormat="1" ht="111" customHeight="1" x14ac:dyDescent="0.2">
      <c r="A217" s="42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W217" s="22"/>
      <c r="X217" s="22"/>
      <c r="Y217" s="22"/>
      <c r="Z217" s="22"/>
      <c r="AA217" s="22"/>
    </row>
    <row r="218" spans="1:34" s="41" customFormat="1" ht="49.5" customHeight="1" x14ac:dyDescent="0.2">
      <c r="A218" s="34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22"/>
      <c r="W218" s="22"/>
      <c r="X218" s="22"/>
      <c r="Y218" s="22"/>
      <c r="Z218" s="22"/>
      <c r="AA218" s="22"/>
    </row>
    <row r="219" spans="1:34" s="41" customFormat="1" ht="115.5" customHeight="1" x14ac:dyDescent="0.2">
      <c r="A219" s="35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22"/>
      <c r="W219" s="22"/>
      <c r="X219" s="22"/>
      <c r="Y219" s="22"/>
      <c r="Z219" s="22"/>
      <c r="AA219" s="22"/>
    </row>
    <row r="220" spans="1:34" s="41" customFormat="1" ht="118.5" customHeight="1" x14ac:dyDescent="0.2">
      <c r="A220" s="35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2"/>
      <c r="W220" s="22"/>
      <c r="X220" s="22"/>
      <c r="Y220" s="22"/>
      <c r="Z220" s="22"/>
      <c r="AA220" s="22"/>
    </row>
    <row r="221" spans="1:34" s="41" customFormat="1" ht="49.5" customHeight="1" x14ac:dyDescent="0.2">
      <c r="A221" s="35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2"/>
      <c r="W221" s="22"/>
      <c r="X221" s="22"/>
      <c r="Y221" s="22"/>
      <c r="Z221" s="22"/>
      <c r="AA221" s="22"/>
    </row>
    <row r="222" spans="1:34" s="41" customFormat="1" ht="49.5" customHeight="1" x14ac:dyDescent="0.2">
      <c r="A222" s="35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</row>
    <row r="223" spans="1:34" s="41" customFormat="1" ht="49.5" customHeight="1" x14ac:dyDescent="0.2">
      <c r="A223" s="35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</row>
    <row r="224" spans="1:34" s="41" customFormat="1" ht="49.5" customHeight="1" x14ac:dyDescent="0.2">
      <c r="A224" s="35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</row>
    <row r="225" spans="1:34" s="41" customFormat="1" ht="72.75" customHeight="1" x14ac:dyDescent="0.2">
      <c r="A225" s="35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</row>
    <row r="226" spans="1:34" s="41" customFormat="1" ht="96.75" customHeight="1" x14ac:dyDescent="0.2">
      <c r="A226" s="35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</row>
    <row r="227" spans="1:34" s="41" customFormat="1" ht="96.75" customHeight="1" x14ac:dyDescent="0.2">
      <c r="A227" s="35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</row>
    <row r="228" spans="1:34" s="41" customFormat="1" ht="15.75" customHeight="1" x14ac:dyDescent="0.2">
      <c r="A228" s="35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</row>
    <row r="229" spans="1:34" s="22" customFormat="1" ht="15.75" customHeight="1" x14ac:dyDescent="0.2">
      <c r="A229" s="35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</row>
    <row r="230" spans="1:34" s="22" customFormat="1" x14ac:dyDescent="0.2">
      <c r="A230" s="35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</row>
    <row r="231" spans="1:34" s="22" customFormat="1" x14ac:dyDescent="0.2">
      <c r="A231" s="35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</row>
    <row r="232" spans="1:34" s="22" customFormat="1" x14ac:dyDescent="0.2">
      <c r="A232" s="35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</row>
    <row r="233" spans="1:34" s="22" customFormat="1" x14ac:dyDescent="0.2">
      <c r="A233" s="35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</row>
    <row r="234" spans="1:34" s="22" customFormat="1" x14ac:dyDescent="0.2">
      <c r="A234" s="35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</row>
    <row r="235" spans="1:34" s="22" customFormat="1" x14ac:dyDescent="0.2">
      <c r="A235" s="35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</row>
    <row r="236" spans="1:34" s="22" customFormat="1" x14ac:dyDescent="0.2">
      <c r="A236" s="35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</row>
    <row r="237" spans="1:34" s="22" customFormat="1" x14ac:dyDescent="0.2">
      <c r="A237" s="35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</row>
    <row r="238" spans="1:34" s="22" customFormat="1" x14ac:dyDescent="0.2">
      <c r="A238" s="35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</row>
    <row r="239" spans="1:34" s="22" customFormat="1" x14ac:dyDescent="0.2">
      <c r="A239" s="35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</row>
    <row r="240" spans="1:34" s="22" customFormat="1" x14ac:dyDescent="0.2">
      <c r="A240" s="35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</row>
    <row r="241" spans="1:21" s="22" customFormat="1" ht="122.25" customHeight="1" x14ac:dyDescent="0.2">
      <c r="A241" s="35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</row>
    <row r="242" spans="1:21" s="22" customFormat="1" ht="108" customHeight="1" x14ac:dyDescent="0.2">
      <c r="A242" s="35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</row>
    <row r="243" spans="1:21" s="22" customFormat="1" x14ac:dyDescent="0.2">
      <c r="A243" s="35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</row>
    <row r="244" spans="1:21" s="22" customFormat="1" x14ac:dyDescent="0.2">
      <c r="A244" s="35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</row>
    <row r="245" spans="1:21" s="22" customFormat="1" x14ac:dyDescent="0.2">
      <c r="A245" s="35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</row>
    <row r="246" spans="1:21" s="22" customFormat="1" x14ac:dyDescent="0.2">
      <c r="A246" s="35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</row>
    <row r="247" spans="1:21" s="22" customFormat="1" x14ac:dyDescent="0.2">
      <c r="A247" s="35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</row>
    <row r="248" spans="1:21" s="22" customFormat="1" x14ac:dyDescent="0.2">
      <c r="A248" s="35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</row>
    <row r="249" spans="1:21" s="22" customFormat="1" x14ac:dyDescent="0.2">
      <c r="A249" s="35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</row>
    <row r="250" spans="1:21" s="22" customFormat="1" x14ac:dyDescent="0.2">
      <c r="A250" s="35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</row>
    <row r="251" spans="1:21" s="22" customFormat="1" x14ac:dyDescent="0.2">
      <c r="A251" s="35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</row>
    <row r="252" spans="1:21" s="22" customFormat="1" x14ac:dyDescent="0.2">
      <c r="A252" s="35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</row>
    <row r="253" spans="1:21" s="22" customFormat="1" x14ac:dyDescent="0.2">
      <c r="A253" s="35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</row>
    <row r="254" spans="1:21" s="22" customFormat="1" x14ac:dyDescent="0.2">
      <c r="A254" s="35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</row>
    <row r="255" spans="1:21" s="22" customFormat="1" ht="54.75" customHeight="1" x14ac:dyDescent="0.2">
      <c r="A255" s="35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</row>
    <row r="256" spans="1:21" s="22" customFormat="1" x14ac:dyDescent="0.2">
      <c r="A256" s="35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</row>
    <row r="257" spans="1:27" s="22" customFormat="1" x14ac:dyDescent="0.2">
      <c r="A257" s="35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</row>
    <row r="258" spans="1:27" s="22" customFormat="1" ht="124.5" customHeight="1" x14ac:dyDescent="0.2">
      <c r="A258" s="35"/>
      <c r="B258" s="28"/>
      <c r="C258" s="28"/>
      <c r="D258" s="28"/>
      <c r="E258" s="35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</row>
    <row r="259" spans="1:27" s="22" customFormat="1" x14ac:dyDescent="0.2">
      <c r="A259" s="35"/>
      <c r="B259" s="37"/>
      <c r="C259" s="37"/>
      <c r="D259" s="38"/>
      <c r="E259" s="37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</row>
    <row r="260" spans="1:27" s="22" customFormat="1" x14ac:dyDescent="0.2">
      <c r="A260" s="35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</row>
    <row r="261" spans="1:27" s="22" customFormat="1" x14ac:dyDescent="0.2">
      <c r="A261" s="35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</row>
    <row r="262" spans="1:27" s="22" customFormat="1" x14ac:dyDescent="0.2">
      <c r="A262" s="35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</row>
    <row r="263" spans="1:27" s="22" customFormat="1" ht="128.25" customHeight="1" x14ac:dyDescent="0.2">
      <c r="A263" s="35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Z263" s="63"/>
      <c r="AA263" s="63"/>
    </row>
    <row r="264" spans="1:27" s="22" customFormat="1" x14ac:dyDescent="0.2">
      <c r="A264" s="35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</row>
    <row r="265" spans="1:27" s="22" customFormat="1" x14ac:dyDescent="0.2">
      <c r="A265" s="35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</row>
    <row r="266" spans="1:27" s="22" customFormat="1" x14ac:dyDescent="0.2">
      <c r="A266" s="35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W266" s="63"/>
      <c r="X266" s="63"/>
      <c r="Y266" s="63"/>
    </row>
    <row r="267" spans="1:27" s="22" customFormat="1" x14ac:dyDescent="0.2">
      <c r="A267" s="35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</row>
    <row r="268" spans="1:27" s="22" customFormat="1" x14ac:dyDescent="0.2">
      <c r="A268" s="35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</row>
    <row r="269" spans="1:27" s="22" customFormat="1" x14ac:dyDescent="0.2">
      <c r="A269" s="35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</row>
    <row r="270" spans="1:27" s="22" customFormat="1" x14ac:dyDescent="0.2">
      <c r="A270" s="64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63"/>
    </row>
    <row r="271" spans="1:27" s="22" customFormat="1" x14ac:dyDescent="0.2">
      <c r="A271" s="3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</row>
    <row r="272" spans="1:27" s="22" customFormat="1" x14ac:dyDescent="0.2">
      <c r="A272" s="35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</row>
    <row r="273" spans="1:34" s="22" customFormat="1" x14ac:dyDescent="0.2">
      <c r="A273" s="35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</row>
    <row r="274" spans="1:34" s="22" customFormat="1" x14ac:dyDescent="0.2">
      <c r="A274" s="35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AB274" s="63"/>
      <c r="AC274" s="63"/>
      <c r="AD274" s="63"/>
      <c r="AE274" s="63"/>
      <c r="AF274" s="63"/>
    </row>
    <row r="275" spans="1:34" s="22" customFormat="1" x14ac:dyDescent="0.2">
      <c r="A275" s="35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</row>
    <row r="276" spans="1:34" s="22" customFormat="1" x14ac:dyDescent="0.2">
      <c r="A276" s="35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</row>
    <row r="277" spans="1:34" s="22" customFormat="1" x14ac:dyDescent="0.2">
      <c r="A277" s="35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</row>
    <row r="278" spans="1:34" s="22" customFormat="1" x14ac:dyDescent="0.2">
      <c r="A278" s="35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AG278" s="63"/>
      <c r="AH278" s="63"/>
    </row>
    <row r="279" spans="1:34" s="22" customFormat="1" x14ac:dyDescent="0.2">
      <c r="A279" s="35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</row>
    <row r="280" spans="1:34" s="22" customFormat="1" x14ac:dyDescent="0.2">
      <c r="A280" s="35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Z280" s="63"/>
      <c r="AA280" s="63"/>
    </row>
    <row r="281" spans="1:34" s="63" customFormat="1" x14ac:dyDescent="0.2">
      <c r="A281" s="35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</row>
    <row r="282" spans="1:34" s="22" customFormat="1" x14ac:dyDescent="0.2">
      <c r="A282" s="35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Z282" s="1"/>
      <c r="AA282" s="1"/>
    </row>
    <row r="283" spans="1:34" s="22" customFormat="1" x14ac:dyDescent="0.2">
      <c r="A283" s="35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W283" s="63"/>
      <c r="X283" s="63"/>
      <c r="Y283" s="63"/>
      <c r="Z283" s="1"/>
      <c r="AA283" s="1"/>
    </row>
    <row r="284" spans="1:34" s="22" customFormat="1" x14ac:dyDescent="0.2">
      <c r="A284" s="35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Z284" s="1"/>
      <c r="AA284" s="1"/>
    </row>
    <row r="285" spans="1:34" s="22" customFormat="1" x14ac:dyDescent="0.2">
      <c r="A285" s="35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W285" s="1"/>
      <c r="X285" s="1"/>
      <c r="Y285" s="1"/>
      <c r="Z285" s="1"/>
      <c r="AA285" s="1"/>
    </row>
    <row r="286" spans="1:34" s="22" customFormat="1" ht="81.75" customHeight="1" x14ac:dyDescent="0.2">
      <c r="A286" s="35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W286" s="1"/>
      <c r="X286" s="1"/>
      <c r="Y286" s="1"/>
      <c r="Z286" s="1"/>
      <c r="AA286" s="1"/>
    </row>
    <row r="287" spans="1:34" s="22" customFormat="1" ht="41.25" customHeight="1" x14ac:dyDescent="0.2">
      <c r="A287" s="62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63"/>
      <c r="W287" s="1"/>
      <c r="X287" s="1"/>
      <c r="Y287" s="1"/>
      <c r="Z287" s="1"/>
      <c r="AA287" s="1"/>
    </row>
    <row r="288" spans="1:34" s="22" customFormat="1" ht="86.25" customHeight="1" x14ac:dyDescent="0.2">
      <c r="A288" s="26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W288" s="1"/>
      <c r="X288" s="1"/>
      <c r="Y288" s="1"/>
      <c r="Z288" s="1"/>
      <c r="AA288" s="1"/>
    </row>
    <row r="289" spans="1:34" s="22" customFormat="1" ht="84" customHeight="1" x14ac:dyDescent="0.2">
      <c r="A289" s="3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1"/>
      <c r="W289" s="1"/>
      <c r="X289" s="1"/>
      <c r="Y289" s="1"/>
      <c r="Z289" s="1"/>
      <c r="AA289" s="1"/>
    </row>
    <row r="290" spans="1:34" s="22" customFormat="1" ht="87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1"/>
      <c r="W290" s="1"/>
      <c r="X290" s="1"/>
      <c r="Y290" s="1"/>
      <c r="Z290" s="1"/>
      <c r="AA290" s="1"/>
    </row>
    <row r="291" spans="1:34" s="22" customFormat="1" ht="14.2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1"/>
      <c r="W291" s="1"/>
      <c r="X291" s="1"/>
      <c r="Y291" s="1"/>
      <c r="Z291" s="1"/>
      <c r="AA291" s="1"/>
      <c r="AB291" s="63"/>
      <c r="AC291" s="63"/>
      <c r="AD291" s="63"/>
      <c r="AE291" s="63"/>
      <c r="AF291" s="63"/>
    </row>
    <row r="292" spans="1:34" s="22" customFormat="1" ht="14.2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1"/>
      <c r="W292" s="1"/>
      <c r="X292" s="1"/>
      <c r="Y292" s="1"/>
      <c r="Z292" s="1"/>
      <c r="AA292" s="1"/>
    </row>
    <row r="293" spans="1:34" s="22" customFormat="1" ht="14.2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4" s="22" customFormat="1" ht="14.2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4" s="22" customFormat="1" ht="14.2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3"/>
      <c r="AH295" s="63"/>
    </row>
    <row r="296" spans="1:34" s="22" customFormat="1" ht="14.2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4" s="22" customFormat="1" ht="127.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s="63" customFormat="1" ht="126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s="22" customFormat="1" ht="14.2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19.2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34" ht="58.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34" ht="108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3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3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82.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7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7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7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7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7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7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7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7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7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7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Z330" s="3"/>
      <c r="AA330" s="3"/>
    </row>
    <row r="331" spans="1:27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Z331" s="3"/>
      <c r="AA331" s="3"/>
    </row>
    <row r="332" spans="1:27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Z332" s="3"/>
      <c r="AA332" s="3"/>
    </row>
    <row r="333" spans="1:27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W333" s="3"/>
      <c r="X333" s="3"/>
      <c r="Y333" s="3"/>
      <c r="Z333" s="3"/>
      <c r="AA333" s="3"/>
    </row>
    <row r="334" spans="1:27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W334" s="3"/>
      <c r="X334" s="3"/>
      <c r="Y334" s="3"/>
      <c r="Z334" s="3"/>
      <c r="AA334" s="3"/>
    </row>
    <row r="335" spans="1:27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W335" s="3"/>
      <c r="X335" s="3"/>
      <c r="Y335" s="3"/>
      <c r="Z335" s="3"/>
      <c r="AA335" s="3"/>
    </row>
    <row r="336" spans="1:27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W336" s="3"/>
      <c r="X336" s="3"/>
      <c r="Y336" s="3"/>
      <c r="Z336" s="3"/>
      <c r="AA336" s="3"/>
    </row>
    <row r="337" spans="1:42" ht="12.75" x14ac:dyDescent="0.2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42" ht="12.75" x14ac:dyDescent="0.2">
      <c r="A338" s="1"/>
      <c r="B338" s="13"/>
      <c r="C338" s="7"/>
      <c r="D338" s="7"/>
      <c r="E338" s="7"/>
      <c r="F338" s="7"/>
      <c r="G338" s="7"/>
      <c r="H338" s="7"/>
      <c r="I338" s="6"/>
      <c r="J338" s="7"/>
      <c r="K338" s="20"/>
      <c r="L338" s="3"/>
      <c r="M338" s="50"/>
      <c r="N338" s="50"/>
      <c r="O338" s="50"/>
      <c r="P338" s="50"/>
      <c r="Q338" s="50"/>
      <c r="R338" s="19"/>
      <c r="S338" s="19"/>
      <c r="T338" s="3"/>
      <c r="U338" s="3"/>
      <c r="V338" s="3"/>
      <c r="W338" s="3"/>
      <c r="X338" s="3"/>
      <c r="Y338" s="3"/>
      <c r="Z338" s="3"/>
      <c r="AA338" s="3"/>
    </row>
    <row r="339" spans="1:42" ht="12.75" x14ac:dyDescent="0.2">
      <c r="A339" s="1"/>
      <c r="B339" s="13"/>
      <c r="C339" s="7"/>
      <c r="D339" s="7"/>
      <c r="E339" s="7"/>
      <c r="F339" s="7"/>
      <c r="G339" s="7"/>
      <c r="H339" s="7"/>
      <c r="I339" s="6"/>
      <c r="J339" s="7"/>
      <c r="K339" s="20"/>
      <c r="L339" s="3"/>
      <c r="M339" s="50"/>
      <c r="N339" s="50"/>
      <c r="O339" s="50"/>
      <c r="P339" s="50"/>
      <c r="Q339" s="50"/>
      <c r="R339" s="19"/>
      <c r="S339" s="19"/>
      <c r="T339" s="3"/>
      <c r="U339" s="3"/>
      <c r="V339" s="3"/>
      <c r="W339" s="3"/>
      <c r="X339" s="3"/>
      <c r="Y339" s="3"/>
      <c r="Z339" s="3"/>
      <c r="AA339" s="3"/>
    </row>
    <row r="340" spans="1:42" ht="12.75" x14ac:dyDescent="0.2">
      <c r="A340" s="1"/>
      <c r="B340" s="13"/>
      <c r="C340" s="7"/>
      <c r="D340" s="7"/>
      <c r="E340" s="7"/>
      <c r="F340" s="7"/>
      <c r="G340" s="7"/>
      <c r="H340" s="7"/>
      <c r="I340" s="6"/>
      <c r="J340" s="7"/>
      <c r="K340" s="20"/>
      <c r="L340" s="3"/>
      <c r="M340" s="50"/>
      <c r="N340" s="50"/>
      <c r="O340" s="50"/>
      <c r="P340" s="50"/>
      <c r="Q340" s="50"/>
      <c r="R340" s="19"/>
      <c r="S340" s="19"/>
      <c r="T340" s="3"/>
      <c r="U340" s="3"/>
      <c r="V340" s="3"/>
      <c r="W340" s="3"/>
      <c r="X340" s="3"/>
      <c r="Y340" s="3"/>
      <c r="Z340" s="3"/>
      <c r="AA340" s="3"/>
    </row>
    <row r="341" spans="1:42" ht="12.75" x14ac:dyDescent="0.2">
      <c r="A341" s="1"/>
      <c r="B341" s="13"/>
      <c r="C341" s="7"/>
      <c r="D341" s="7"/>
      <c r="E341" s="7"/>
      <c r="F341" s="7"/>
      <c r="G341" s="7"/>
      <c r="H341" s="7"/>
      <c r="I341" s="6"/>
      <c r="J341" s="7"/>
      <c r="K341" s="20"/>
      <c r="L341" s="3"/>
      <c r="M341" s="50"/>
      <c r="N341" s="50"/>
      <c r="O341" s="50"/>
      <c r="P341" s="50"/>
      <c r="Q341" s="50"/>
      <c r="R341" s="19"/>
      <c r="S341" s="19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42" ht="12.75" x14ac:dyDescent="0.2">
      <c r="A342" s="1"/>
      <c r="B342" s="13"/>
      <c r="C342" s="7"/>
      <c r="D342" s="7"/>
      <c r="E342" s="7"/>
      <c r="F342" s="7"/>
      <c r="G342" s="7"/>
      <c r="H342" s="7"/>
      <c r="I342" s="6"/>
      <c r="J342" s="7"/>
      <c r="K342" s="20"/>
      <c r="L342" s="3"/>
      <c r="M342" s="50"/>
      <c r="N342" s="50"/>
      <c r="O342" s="50"/>
      <c r="P342" s="50"/>
      <c r="Q342" s="50"/>
      <c r="R342" s="19"/>
      <c r="S342" s="19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42" ht="12.75" x14ac:dyDescent="0.2">
      <c r="A343" s="1"/>
      <c r="B343" s="13"/>
      <c r="C343" s="7"/>
      <c r="D343" s="7"/>
      <c r="E343" s="7"/>
      <c r="F343" s="7"/>
      <c r="G343" s="7"/>
      <c r="H343" s="7"/>
      <c r="I343" s="6"/>
      <c r="J343" s="7"/>
      <c r="K343" s="20"/>
      <c r="L343" s="3"/>
      <c r="M343" s="50"/>
      <c r="N343" s="50"/>
      <c r="O343" s="50"/>
      <c r="P343" s="50"/>
      <c r="Q343" s="50"/>
      <c r="R343" s="19"/>
      <c r="S343" s="19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42" ht="12.75" x14ac:dyDescent="0.2">
      <c r="A344" s="1"/>
      <c r="B344" s="13"/>
      <c r="C344" s="7"/>
      <c r="D344" s="7"/>
      <c r="E344" s="7"/>
      <c r="F344" s="7"/>
      <c r="G344" s="7"/>
      <c r="H344" s="7"/>
      <c r="I344" s="6"/>
      <c r="J344" s="7"/>
      <c r="K344" s="20"/>
      <c r="L344" s="3"/>
      <c r="M344" s="50"/>
      <c r="N344" s="50"/>
      <c r="O344" s="50"/>
      <c r="P344" s="50"/>
      <c r="Q344" s="50"/>
      <c r="R344" s="19"/>
      <c r="S344" s="19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42" ht="12.75" x14ac:dyDescent="0.2">
      <c r="A345" s="1"/>
      <c r="B345" s="13"/>
      <c r="C345" s="7"/>
      <c r="D345" s="7"/>
      <c r="E345" s="7"/>
      <c r="F345" s="7"/>
      <c r="G345" s="7"/>
      <c r="H345" s="7"/>
      <c r="I345" s="6"/>
      <c r="J345" s="7"/>
      <c r="K345" s="20"/>
      <c r="L345" s="3"/>
      <c r="M345" s="50"/>
      <c r="N345" s="50"/>
      <c r="O345" s="50"/>
      <c r="P345" s="50"/>
      <c r="Q345" s="50"/>
      <c r="R345" s="19"/>
      <c r="S345" s="19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42" ht="12.75" x14ac:dyDescent="0.2">
      <c r="A346" s="1"/>
      <c r="B346" s="13"/>
      <c r="C346" s="7"/>
      <c r="D346" s="7"/>
      <c r="E346" s="7"/>
      <c r="F346" s="7"/>
      <c r="G346" s="7"/>
      <c r="H346" s="7"/>
      <c r="I346" s="6"/>
      <c r="J346" s="7"/>
      <c r="K346" s="20"/>
      <c r="L346" s="3"/>
      <c r="M346" s="50"/>
      <c r="N346" s="50"/>
      <c r="O346" s="50"/>
      <c r="P346" s="50"/>
      <c r="Q346" s="50"/>
      <c r="R346" s="19"/>
      <c r="S346" s="19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42" ht="12.75" x14ac:dyDescent="0.2">
      <c r="A347" s="1"/>
      <c r="B347" s="13"/>
      <c r="C347" s="7"/>
      <c r="D347" s="7"/>
      <c r="E347" s="7"/>
      <c r="F347" s="7"/>
      <c r="G347" s="7"/>
      <c r="H347" s="7"/>
      <c r="I347" s="6"/>
      <c r="J347" s="7"/>
      <c r="K347" s="20"/>
      <c r="L347" s="3"/>
      <c r="M347" s="50"/>
      <c r="N347" s="50"/>
      <c r="O347" s="50"/>
      <c r="P347" s="50"/>
      <c r="Q347" s="50"/>
      <c r="R347" s="19"/>
      <c r="S347" s="19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42" ht="12.75" x14ac:dyDescent="0.2">
      <c r="A348" s="1"/>
      <c r="B348" s="13"/>
      <c r="C348" s="7"/>
      <c r="D348" s="7"/>
      <c r="E348" s="7"/>
      <c r="F348" s="7"/>
      <c r="G348" s="7"/>
      <c r="H348" s="7"/>
      <c r="I348" s="6"/>
      <c r="J348" s="7"/>
      <c r="K348" s="20"/>
      <c r="L348" s="3"/>
      <c r="M348" s="50"/>
      <c r="N348" s="50"/>
      <c r="O348" s="50"/>
      <c r="P348" s="50"/>
      <c r="Q348" s="50"/>
      <c r="R348" s="19"/>
      <c r="S348" s="19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</row>
    <row r="349" spans="1:42" ht="12.75" x14ac:dyDescent="0.2">
      <c r="A349" s="1"/>
      <c r="B349" s="13"/>
      <c r="C349" s="7"/>
      <c r="D349" s="7"/>
      <c r="E349" s="7"/>
      <c r="F349" s="7"/>
      <c r="G349" s="7"/>
      <c r="H349" s="7"/>
      <c r="I349" s="6"/>
      <c r="J349" s="7"/>
      <c r="K349" s="20"/>
      <c r="L349" s="3"/>
      <c r="M349" s="50"/>
      <c r="N349" s="50"/>
      <c r="O349" s="50"/>
      <c r="P349" s="50"/>
      <c r="Q349" s="50"/>
      <c r="R349" s="19"/>
      <c r="S349" s="19"/>
      <c r="T349" s="3"/>
      <c r="U349" s="3"/>
      <c r="V349" s="3"/>
      <c r="W349" s="3"/>
      <c r="X349" s="3"/>
      <c r="Y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</row>
    <row r="350" spans="1:42" ht="12.75" x14ac:dyDescent="0.2">
      <c r="A350" s="1"/>
      <c r="B350" s="13"/>
      <c r="C350" s="7"/>
      <c r="D350" s="7"/>
      <c r="E350" s="7"/>
      <c r="F350" s="7"/>
      <c r="G350" s="7"/>
      <c r="H350" s="7"/>
      <c r="I350" s="6"/>
      <c r="J350" s="7"/>
      <c r="K350" s="20"/>
      <c r="L350" s="3"/>
      <c r="M350" s="50"/>
      <c r="N350" s="50"/>
      <c r="O350" s="50"/>
      <c r="P350" s="50"/>
      <c r="Q350" s="50"/>
      <c r="R350" s="19"/>
      <c r="S350" s="19"/>
      <c r="T350" s="3"/>
      <c r="U350" s="3"/>
      <c r="V350" s="3"/>
      <c r="W350" s="3"/>
      <c r="X350" s="3"/>
      <c r="Y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</row>
    <row r="351" spans="1:42" ht="12.75" x14ac:dyDescent="0.2">
      <c r="A351" s="1"/>
      <c r="B351" s="13"/>
      <c r="C351" s="7"/>
      <c r="D351" s="7"/>
      <c r="E351" s="7"/>
      <c r="F351" s="7"/>
      <c r="G351" s="7"/>
      <c r="H351" s="7"/>
      <c r="I351" s="6"/>
      <c r="J351" s="7"/>
      <c r="K351" s="20"/>
      <c r="L351" s="3"/>
      <c r="M351" s="50"/>
      <c r="N351" s="50"/>
      <c r="O351" s="50"/>
      <c r="P351" s="50"/>
      <c r="Q351" s="50"/>
      <c r="R351" s="19"/>
      <c r="S351" s="19"/>
      <c r="T351" s="3"/>
      <c r="U351" s="3"/>
      <c r="V351" s="3"/>
      <c r="W351" s="3"/>
      <c r="X351" s="3"/>
      <c r="Y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</row>
    <row r="352" spans="1:42" ht="12.75" x14ac:dyDescent="0.2">
      <c r="A352" s="1"/>
      <c r="B352" s="13"/>
      <c r="C352" s="7"/>
      <c r="D352" s="7"/>
      <c r="E352" s="7"/>
      <c r="F352" s="7"/>
      <c r="G352" s="7"/>
      <c r="H352" s="7"/>
      <c r="I352" s="6"/>
      <c r="J352" s="7"/>
      <c r="K352" s="20"/>
      <c r="L352" s="3"/>
      <c r="M352" s="50"/>
      <c r="N352" s="50"/>
      <c r="O352" s="50"/>
      <c r="P352" s="50"/>
      <c r="Q352" s="50"/>
      <c r="R352" s="19"/>
      <c r="S352" s="19"/>
      <c r="T352" s="3"/>
      <c r="U352" s="3"/>
      <c r="V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</row>
    <row r="353" spans="1:42" ht="12.75" x14ac:dyDescent="0.2">
      <c r="A353" s="1"/>
      <c r="B353" s="13"/>
      <c r="C353" s="7"/>
      <c r="D353" s="7"/>
      <c r="E353" s="7"/>
      <c r="F353" s="7"/>
      <c r="G353" s="7"/>
      <c r="H353" s="7"/>
      <c r="I353" s="6"/>
      <c r="J353" s="7"/>
      <c r="K353" s="20"/>
      <c r="L353" s="3"/>
      <c r="M353" s="50"/>
      <c r="N353" s="50"/>
      <c r="O353" s="50"/>
      <c r="P353" s="50"/>
      <c r="Q353" s="50"/>
      <c r="R353" s="19"/>
      <c r="S353" s="19"/>
      <c r="T353" s="3"/>
      <c r="U353" s="3"/>
      <c r="V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</row>
    <row r="354" spans="1:42" ht="12.75" x14ac:dyDescent="0.2">
      <c r="A354" s="1"/>
      <c r="B354" s="13"/>
      <c r="C354" s="7"/>
      <c r="D354" s="7"/>
      <c r="E354" s="7"/>
      <c r="F354" s="7"/>
      <c r="G354" s="7"/>
      <c r="H354" s="7"/>
      <c r="I354" s="8"/>
      <c r="J354" s="9"/>
      <c r="K354" s="20"/>
      <c r="L354" s="3"/>
      <c r="M354" s="50"/>
      <c r="N354" s="50"/>
      <c r="O354" s="50"/>
      <c r="P354" s="50"/>
      <c r="Q354" s="50"/>
      <c r="R354" s="19"/>
      <c r="S354" s="19"/>
      <c r="T354" s="3"/>
      <c r="U354" s="3"/>
      <c r="V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</row>
    <row r="355" spans="1:42" ht="12.75" x14ac:dyDescent="0.2">
      <c r="A355" s="1"/>
      <c r="B355" s="13"/>
      <c r="C355" s="7"/>
      <c r="D355" s="7"/>
      <c r="E355" s="7"/>
      <c r="F355" s="7"/>
      <c r="G355" s="7"/>
      <c r="H355" s="7"/>
      <c r="I355" s="8"/>
      <c r="J355" s="9"/>
      <c r="K355" s="20"/>
      <c r="L355" s="3"/>
      <c r="M355" s="50"/>
      <c r="N355" s="50"/>
      <c r="O355" s="50"/>
      <c r="P355" s="50"/>
      <c r="Q355" s="50"/>
      <c r="R355" s="19"/>
      <c r="S355" s="19"/>
      <c r="T355" s="3"/>
      <c r="U355" s="3"/>
      <c r="V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</row>
    <row r="356" spans="1:42" ht="12.75" x14ac:dyDescent="0.2">
      <c r="A356" s="1"/>
      <c r="B356" s="5"/>
      <c r="C356" s="3"/>
      <c r="D356" s="3"/>
      <c r="E356" s="3"/>
      <c r="F356" s="3"/>
      <c r="G356" s="3"/>
      <c r="H356" s="3"/>
      <c r="I356" s="6"/>
      <c r="J356" s="6"/>
      <c r="K356" s="58"/>
      <c r="L356" s="3"/>
      <c r="M356" s="50"/>
      <c r="N356" s="50"/>
      <c r="O356" s="50"/>
      <c r="P356" s="50"/>
      <c r="Q356" s="50"/>
      <c r="R356" s="19"/>
      <c r="S356" s="19"/>
      <c r="T356" s="3"/>
      <c r="U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</row>
    <row r="357" spans="1:42" ht="12.75" x14ac:dyDescent="0.2">
      <c r="A357" s="1"/>
      <c r="B357" s="5"/>
      <c r="C357" s="3"/>
      <c r="D357" s="3"/>
      <c r="E357" s="3"/>
      <c r="F357" s="3"/>
      <c r="G357" s="3"/>
      <c r="H357" s="3"/>
      <c r="I357" s="6"/>
      <c r="J357" s="6"/>
      <c r="K357" s="58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spans="1:42" ht="12.75" x14ac:dyDescent="0.2">
      <c r="A358" s="1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</row>
    <row r="359" spans="1:42" ht="12.75" x14ac:dyDescent="0.2">
      <c r="A359" s="1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</row>
    <row r="360" spans="1:42" ht="12.75" x14ac:dyDescent="0.2">
      <c r="A360" s="1"/>
      <c r="AG360" s="3"/>
      <c r="AH360" s="3"/>
      <c r="AI360" s="3"/>
      <c r="AJ360" s="3"/>
      <c r="AK360" s="3"/>
      <c r="AL360" s="3"/>
      <c r="AM360" s="3"/>
      <c r="AN360" s="3"/>
      <c r="AO360" s="3"/>
      <c r="AP360" s="3"/>
    </row>
    <row r="361" spans="1:42" ht="12.75" x14ac:dyDescent="0.2">
      <c r="A361" s="1"/>
      <c r="AG361" s="3"/>
      <c r="AH361" s="3"/>
      <c r="AI361" s="3"/>
      <c r="AJ361" s="3"/>
      <c r="AK361" s="3"/>
      <c r="AL361" s="3"/>
      <c r="AM361" s="3"/>
      <c r="AN361" s="3"/>
      <c r="AO361" s="3"/>
      <c r="AP361" s="3"/>
    </row>
    <row r="362" spans="1:42" ht="12.75" x14ac:dyDescent="0.2">
      <c r="A362" s="1"/>
      <c r="AG362" s="3"/>
      <c r="AH362" s="3"/>
      <c r="AI362" s="3"/>
      <c r="AJ362" s="3"/>
      <c r="AK362" s="3"/>
      <c r="AL362" s="3"/>
      <c r="AM362" s="3"/>
      <c r="AN362" s="3"/>
      <c r="AO362" s="3"/>
      <c r="AP362" s="3"/>
    </row>
    <row r="363" spans="1:42" ht="12.75" x14ac:dyDescent="0.2">
      <c r="A363" s="1"/>
      <c r="AG363" s="3"/>
      <c r="AH363" s="3"/>
      <c r="AI363" s="3"/>
      <c r="AJ363" s="3"/>
      <c r="AK363" s="3"/>
      <c r="AL363" s="3"/>
      <c r="AM363" s="3"/>
      <c r="AN363" s="3"/>
      <c r="AO363" s="3"/>
      <c r="AP363" s="3"/>
    </row>
    <row r="364" spans="1:42" ht="12.75" x14ac:dyDescent="0.2">
      <c r="A364" s="1"/>
      <c r="AI364" s="3"/>
      <c r="AJ364" s="3"/>
      <c r="AK364" s="3"/>
      <c r="AL364" s="3"/>
      <c r="AM364" s="3"/>
      <c r="AN364" s="3"/>
      <c r="AO364" s="3"/>
      <c r="AP364" s="3"/>
    </row>
    <row r="365" spans="1:42" ht="12.75" x14ac:dyDescent="0.2">
      <c r="A365" s="1"/>
      <c r="AI365" s="3"/>
      <c r="AJ365" s="3"/>
      <c r="AK365" s="3"/>
      <c r="AL365" s="3"/>
      <c r="AM365" s="3"/>
      <c r="AN365" s="3"/>
      <c r="AO365" s="3"/>
      <c r="AP365" s="3"/>
    </row>
    <row r="366" spans="1:42" ht="12.75" x14ac:dyDescent="0.2">
      <c r="A366" s="1"/>
      <c r="AI366" s="3"/>
      <c r="AJ366" s="3"/>
      <c r="AK366" s="3"/>
      <c r="AL366" s="3"/>
      <c r="AM366" s="3"/>
      <c r="AN366" s="3"/>
      <c r="AO366" s="3"/>
      <c r="AP366" s="3"/>
    </row>
    <row r="367" spans="1:42" ht="12.75" x14ac:dyDescent="0.2">
      <c r="A367" s="1"/>
      <c r="B367" s="10"/>
      <c r="C367" s="11"/>
      <c r="D367" s="11"/>
      <c r="E367" s="11"/>
      <c r="F367" s="11"/>
      <c r="G367" s="11"/>
      <c r="H367" s="11"/>
      <c r="I367" s="11"/>
      <c r="J367" s="11"/>
      <c r="K367" s="59"/>
    </row>
    <row r="368" spans="1:42" ht="12.75" x14ac:dyDescent="0.2">
      <c r="A368" s="1"/>
      <c r="B368" s="10"/>
      <c r="C368" s="11"/>
      <c r="D368" s="11"/>
      <c r="E368" s="11"/>
      <c r="F368" s="11"/>
      <c r="G368" s="11"/>
      <c r="H368" s="11"/>
      <c r="I368" s="11"/>
      <c r="J368" s="11"/>
      <c r="K368" s="59"/>
    </row>
    <row r="369" spans="1:19" ht="12.75" x14ac:dyDescent="0.2">
      <c r="A369" s="1"/>
      <c r="B369" s="15"/>
      <c r="C369" s="15"/>
      <c r="D369" s="15"/>
      <c r="E369" s="15"/>
      <c r="F369" s="15"/>
      <c r="G369" s="15"/>
      <c r="H369" s="15"/>
      <c r="I369" s="15"/>
      <c r="J369" s="15"/>
      <c r="K369" s="60"/>
      <c r="M369" s="1"/>
      <c r="N369" s="1"/>
      <c r="O369" s="1"/>
      <c r="P369" s="1"/>
      <c r="Q369" s="1"/>
      <c r="R369" s="1"/>
      <c r="S369" s="1"/>
    </row>
    <row r="370" spans="1:19" ht="12.75" x14ac:dyDescent="0.2">
      <c r="A370" s="1"/>
      <c r="B370" s="10"/>
      <c r="C370" s="11"/>
      <c r="D370" s="11"/>
      <c r="E370" s="11"/>
      <c r="F370" s="11"/>
      <c r="G370" s="11"/>
      <c r="H370" s="11"/>
      <c r="I370" s="11"/>
      <c r="J370" s="11"/>
      <c r="K370" s="59"/>
      <c r="M370" s="1"/>
      <c r="N370" s="1"/>
      <c r="O370" s="1"/>
      <c r="P370" s="1"/>
      <c r="Q370" s="1"/>
      <c r="R370" s="1"/>
      <c r="S370" s="1"/>
    </row>
  </sheetData>
  <mergeCells count="65">
    <mergeCell ref="A27:A28"/>
    <mergeCell ref="G27:G28"/>
    <mergeCell ref="H27:H28"/>
    <mergeCell ref="I27:I28"/>
    <mergeCell ref="J27:J28"/>
    <mergeCell ref="K27:K28"/>
    <mergeCell ref="B27:B28"/>
    <mergeCell ref="C27:C28"/>
    <mergeCell ref="D27:D28"/>
    <mergeCell ref="E27:E28"/>
    <mergeCell ref="F27:F28"/>
    <mergeCell ref="H24:H25"/>
    <mergeCell ref="I24:I25"/>
    <mergeCell ref="J24:J25"/>
    <mergeCell ref="K24:K25"/>
    <mergeCell ref="A24:A25"/>
    <mergeCell ref="C24:C25"/>
    <mergeCell ref="D24:D25"/>
    <mergeCell ref="E24:E25"/>
    <mergeCell ref="F24:F25"/>
    <mergeCell ref="G24:G25"/>
    <mergeCell ref="A26:U26"/>
    <mergeCell ref="J18:J19"/>
    <mergeCell ref="C18:C19"/>
    <mergeCell ref="E17:E19"/>
    <mergeCell ref="M18:M19"/>
    <mergeCell ref="H17:H19"/>
    <mergeCell ref="A17:A19"/>
    <mergeCell ref="N18:N19"/>
    <mergeCell ref="S17:S19"/>
    <mergeCell ref="U17:U19"/>
    <mergeCell ref="T17:T19"/>
    <mergeCell ref="G17:G19"/>
    <mergeCell ref="L17:L19"/>
    <mergeCell ref="I18:I19"/>
    <mergeCell ref="K17:K19"/>
    <mergeCell ref="B24:B25"/>
    <mergeCell ref="B37:I37"/>
    <mergeCell ref="O37:Q37"/>
    <mergeCell ref="Q2:U2"/>
    <mergeCell ref="B17:B19"/>
    <mergeCell ref="D18:D19"/>
    <mergeCell ref="C17:D17"/>
    <mergeCell ref="F17:F19"/>
    <mergeCell ref="I17:J17"/>
    <mergeCell ref="R17:R19"/>
    <mergeCell ref="Q6:U14"/>
    <mergeCell ref="A15:T15"/>
    <mergeCell ref="B16:T16"/>
    <mergeCell ref="A22:U22"/>
    <mergeCell ref="M17:Q17"/>
    <mergeCell ref="Q18:Q19"/>
    <mergeCell ref="O18:P18"/>
    <mergeCell ref="A30:U30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</mergeCells>
  <phoneticPr fontId="0" type="noConversion"/>
  <conditionalFormatting sqref="S31:S33 S23:S25 S28:S29">
    <cfRule type="cellIs" dxfId="2" priority="170" stopIfTrue="1" operator="equal">
      <formula>$B$19</formula>
    </cfRule>
  </conditionalFormatting>
  <conditionalFormatting sqref="S34">
    <cfRule type="cellIs" dxfId="1" priority="1" stopIfTrue="1" operator="equal">
      <formula>$B$19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47" orientation="landscape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5"/>
  <sheetViews>
    <sheetView view="pageBreakPreview" topLeftCell="A40" zoomScaleNormal="100" workbookViewId="0">
      <selection activeCell="B19" sqref="B19:P19"/>
    </sheetView>
  </sheetViews>
  <sheetFormatPr defaultRowHeight="12.75" x14ac:dyDescent="0.2"/>
  <cols>
    <col min="1" max="1" width="5" style="17" customWidth="1"/>
    <col min="2" max="2" width="23.140625" style="14" customWidth="1"/>
    <col min="3" max="3" width="15.140625" style="14" customWidth="1"/>
    <col min="4" max="4" width="16.140625" style="14" customWidth="1"/>
    <col min="5" max="5" width="13.85546875" style="14" bestFit="1" customWidth="1"/>
    <col min="6" max="6" width="15.140625" style="14" customWidth="1"/>
    <col min="7" max="7" width="13.5703125" style="14" customWidth="1"/>
    <col min="8" max="8" width="12.7109375" style="14" bestFit="1" customWidth="1"/>
    <col min="9" max="9" width="14" style="14" customWidth="1"/>
    <col min="10" max="10" width="10" style="14" customWidth="1"/>
    <col min="11" max="11" width="12.85546875" style="14" customWidth="1"/>
    <col min="12" max="12" width="12.42578125" style="14" customWidth="1"/>
    <col min="13" max="13" width="12.85546875" style="14" customWidth="1"/>
    <col min="14" max="14" width="13.7109375" style="14" customWidth="1"/>
    <col min="15" max="15" width="12.5703125" style="14" customWidth="1"/>
    <col min="16" max="16" width="11.140625" style="12" customWidth="1"/>
    <col min="17" max="17" width="8.42578125" style="12" customWidth="1"/>
    <col min="18" max="18" width="9.140625" style="14" customWidth="1"/>
    <col min="19" max="16384" width="9.140625" style="14"/>
  </cols>
  <sheetData>
    <row r="1" spans="2:17" ht="3" customHeight="1" x14ac:dyDescent="0.2"/>
    <row r="2" spans="2:17" ht="6.75" hidden="1" customHeight="1" x14ac:dyDescent="0.2"/>
    <row r="3" spans="2:17" ht="6.75" hidden="1" customHeight="1" x14ac:dyDescent="0.2"/>
    <row r="4" spans="2:17" ht="6.75" hidden="1" customHeight="1" x14ac:dyDescent="0.2"/>
    <row r="5" spans="2:17" ht="6.75" hidden="1" customHeight="1" x14ac:dyDescent="0.2"/>
    <row r="6" spans="2:17" ht="6.75" hidden="1" customHeight="1" x14ac:dyDescent="0.2"/>
    <row r="7" spans="2:17" ht="6.75" hidden="1" customHeight="1" x14ac:dyDescent="0.2"/>
    <row r="8" spans="2:17" ht="6.75" hidden="1" customHeight="1" x14ac:dyDescent="0.2"/>
    <row r="9" spans="2:17" ht="6.75" hidden="1" customHeight="1" x14ac:dyDescent="0.2"/>
    <row r="10" spans="2:17" ht="15.75" customHeight="1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91" t="s">
        <v>85</v>
      </c>
      <c r="N10" s="192"/>
      <c r="O10" s="192"/>
      <c r="P10" s="192"/>
      <c r="Q10" s="192"/>
    </row>
    <row r="11" spans="2:17" ht="12.75" customHeight="1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91"/>
      <c r="N11" s="192"/>
      <c r="O11" s="192"/>
      <c r="P11" s="192"/>
      <c r="Q11" s="192"/>
    </row>
    <row r="12" spans="2:17" ht="12.75" customHeight="1" x14ac:dyDescent="0.2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91"/>
      <c r="N12" s="192"/>
      <c r="O12" s="192"/>
      <c r="P12" s="192"/>
      <c r="Q12" s="192"/>
    </row>
    <row r="13" spans="2:17" ht="12.75" customHeight="1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91"/>
      <c r="N13" s="192"/>
      <c r="O13" s="192"/>
      <c r="P13" s="192"/>
      <c r="Q13" s="192"/>
    </row>
    <row r="14" spans="2:17" ht="9.75" customHeight="1" x14ac:dyDescent="0.2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91"/>
      <c r="N14" s="192"/>
      <c r="O14" s="192"/>
      <c r="P14" s="192"/>
      <c r="Q14" s="192"/>
    </row>
    <row r="15" spans="2:17" ht="12.75" hidden="1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91"/>
      <c r="N15" s="192"/>
      <c r="O15" s="192"/>
      <c r="P15" s="192"/>
      <c r="Q15" s="192"/>
    </row>
    <row r="16" spans="2:17" ht="12.75" hidden="1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91"/>
      <c r="N16" s="192"/>
      <c r="O16" s="192"/>
      <c r="P16" s="192"/>
      <c r="Q16" s="192"/>
    </row>
    <row r="17" spans="1:17" ht="9.75" hidden="1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91"/>
      <c r="N17" s="192"/>
      <c r="O17" s="192"/>
      <c r="P17" s="192"/>
      <c r="Q17" s="192"/>
    </row>
    <row r="18" spans="1:17" ht="16.5" hidden="1" customHeight="1" x14ac:dyDescent="0.2">
      <c r="A18" s="18"/>
      <c r="B18" s="5"/>
      <c r="C18" s="3"/>
      <c r="D18" s="3"/>
      <c r="E18" s="3"/>
      <c r="F18" s="3"/>
      <c r="G18" s="3"/>
      <c r="H18" s="6"/>
      <c r="I18" s="6"/>
      <c r="J18" s="6"/>
      <c r="K18" s="7"/>
      <c r="L18" s="8"/>
      <c r="M18" s="191"/>
      <c r="N18" s="192"/>
      <c r="O18" s="192"/>
      <c r="P18" s="192"/>
      <c r="Q18" s="192"/>
    </row>
    <row r="19" spans="1:17" ht="59.25" customHeight="1" x14ac:dyDescent="0.2">
      <c r="A19" s="18"/>
      <c r="B19" s="227" t="s">
        <v>87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16"/>
    </row>
    <row r="20" spans="1:17" ht="18.75" hidden="1" x14ac:dyDescent="0.2">
      <c r="A20" s="18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12"/>
      <c r="O20" s="12"/>
    </row>
    <row r="21" spans="1:17" s="29" customFormat="1" ht="146.25" customHeight="1" x14ac:dyDescent="0.2">
      <c r="A21" s="78" t="s">
        <v>3</v>
      </c>
      <c r="B21" s="79" t="s">
        <v>14</v>
      </c>
      <c r="C21" s="80" t="s">
        <v>31</v>
      </c>
      <c r="D21" s="79" t="s">
        <v>66</v>
      </c>
      <c r="E21" s="80" t="s">
        <v>67</v>
      </c>
      <c r="F21" s="229" t="s">
        <v>15</v>
      </c>
      <c r="G21" s="229"/>
      <c r="H21" s="229" t="s">
        <v>20</v>
      </c>
      <c r="I21" s="229"/>
      <c r="J21" s="229" t="s">
        <v>24</v>
      </c>
      <c r="K21" s="229"/>
      <c r="L21" s="229" t="s">
        <v>25</v>
      </c>
      <c r="M21" s="229"/>
      <c r="N21" s="223" t="s">
        <v>27</v>
      </c>
      <c r="O21" s="223"/>
      <c r="P21" s="224" t="s">
        <v>21</v>
      </c>
      <c r="Q21" s="225"/>
    </row>
    <row r="22" spans="1:17" s="29" customFormat="1" ht="15" customHeight="1" x14ac:dyDescent="0.2">
      <c r="A22" s="81"/>
      <c r="B22" s="82" t="s">
        <v>16</v>
      </c>
      <c r="C22" s="83" t="s">
        <v>11</v>
      </c>
      <c r="D22" s="83" t="s">
        <v>11</v>
      </c>
      <c r="E22" s="83" t="s">
        <v>11</v>
      </c>
      <c r="F22" s="83" t="s">
        <v>8</v>
      </c>
      <c r="G22" s="83" t="s">
        <v>11</v>
      </c>
      <c r="H22" s="83" t="s">
        <v>13</v>
      </c>
      <c r="I22" s="83" t="s">
        <v>11</v>
      </c>
      <c r="J22" s="83" t="s">
        <v>8</v>
      </c>
      <c r="K22" s="83" t="s">
        <v>11</v>
      </c>
      <c r="L22" s="83" t="s">
        <v>8</v>
      </c>
      <c r="M22" s="83" t="s">
        <v>11</v>
      </c>
      <c r="N22" s="83" t="s">
        <v>17</v>
      </c>
      <c r="O22" s="83" t="s">
        <v>11</v>
      </c>
      <c r="P22" s="217" t="s">
        <v>11</v>
      </c>
      <c r="Q22" s="226"/>
    </row>
    <row r="23" spans="1:17" s="29" customFormat="1" ht="15.75" x14ac:dyDescent="0.25">
      <c r="A23" s="84">
        <v>1</v>
      </c>
      <c r="B23" s="85">
        <v>2</v>
      </c>
      <c r="C23" s="86">
        <v>3</v>
      </c>
      <c r="D23" s="86">
        <v>4</v>
      </c>
      <c r="E23" s="86">
        <v>5</v>
      </c>
      <c r="F23" s="86">
        <v>6</v>
      </c>
      <c r="G23" s="86">
        <v>7</v>
      </c>
      <c r="H23" s="86">
        <v>8</v>
      </c>
      <c r="I23" s="86">
        <v>9</v>
      </c>
      <c r="J23" s="86">
        <v>10</v>
      </c>
      <c r="K23" s="86">
        <v>11</v>
      </c>
      <c r="L23" s="86">
        <v>12</v>
      </c>
      <c r="M23" s="86">
        <v>13</v>
      </c>
      <c r="N23" s="86">
        <v>14</v>
      </c>
      <c r="O23" s="83">
        <v>15</v>
      </c>
      <c r="P23" s="217">
        <v>16</v>
      </c>
      <c r="Q23" s="217"/>
    </row>
    <row r="24" spans="1:17" s="29" customFormat="1" ht="15.75" x14ac:dyDescent="0.2">
      <c r="A24" s="214" t="s">
        <v>55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6"/>
    </row>
    <row r="25" spans="1:17" s="29" customFormat="1" ht="30" x14ac:dyDescent="0.2">
      <c r="A25" s="83">
        <v>1</v>
      </c>
      <c r="B25" s="140" t="s">
        <v>73</v>
      </c>
      <c r="C25" s="95">
        <f>D25</f>
        <v>264231.5</v>
      </c>
      <c r="D25" s="74">
        <f>'перечень приложение 1'!M23</f>
        <v>264231.5</v>
      </c>
      <c r="E25" s="83" t="s">
        <v>41</v>
      </c>
      <c r="F25" s="149" t="s">
        <v>41</v>
      </c>
      <c r="G25" s="149" t="s">
        <v>41</v>
      </c>
      <c r="H25" s="83" t="s">
        <v>41</v>
      </c>
      <c r="I25" s="83" t="s">
        <v>41</v>
      </c>
      <c r="J25" s="83" t="s">
        <v>41</v>
      </c>
      <c r="K25" s="83" t="s">
        <v>41</v>
      </c>
      <c r="L25" s="83" t="s">
        <v>41</v>
      </c>
      <c r="M25" s="83" t="s">
        <v>41</v>
      </c>
      <c r="N25" s="83" t="s">
        <v>41</v>
      </c>
      <c r="O25" s="83" t="s">
        <v>41</v>
      </c>
      <c r="P25" s="83" t="s">
        <v>41</v>
      </c>
      <c r="Q25" s="83" t="s">
        <v>41</v>
      </c>
    </row>
    <row r="26" spans="1:17" s="43" customFormat="1" ht="30" x14ac:dyDescent="0.2">
      <c r="A26" s="87">
        <v>2</v>
      </c>
      <c r="B26" s="140" t="s">
        <v>60</v>
      </c>
      <c r="C26" s="88">
        <f>D26+G26</f>
        <v>2382043.02</v>
      </c>
      <c r="D26" s="88">
        <v>949582.62</v>
      </c>
      <c r="E26" s="83" t="s">
        <v>41</v>
      </c>
      <c r="F26" s="83">
        <v>2310.42</v>
      </c>
      <c r="G26" s="83">
        <v>1432460.4</v>
      </c>
      <c r="H26" s="83" t="s">
        <v>41</v>
      </c>
      <c r="I26" s="83" t="s">
        <v>41</v>
      </c>
      <c r="J26" s="83" t="s">
        <v>41</v>
      </c>
      <c r="K26" s="83" t="s">
        <v>41</v>
      </c>
      <c r="L26" s="83" t="s">
        <v>41</v>
      </c>
      <c r="M26" s="83" t="s">
        <v>41</v>
      </c>
      <c r="N26" s="83" t="s">
        <v>41</v>
      </c>
      <c r="O26" s="83" t="s">
        <v>41</v>
      </c>
      <c r="P26" s="83" t="s">
        <v>41</v>
      </c>
      <c r="Q26" s="83" t="s">
        <v>41</v>
      </c>
    </row>
    <row r="27" spans="1:17" s="43" customFormat="1" ht="30" customHeight="1" x14ac:dyDescent="0.2">
      <c r="A27" s="214" t="s">
        <v>56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6"/>
    </row>
    <row r="28" spans="1:17" s="29" customFormat="1" ht="39" customHeight="1" x14ac:dyDescent="0.2">
      <c r="A28" s="170">
        <v>3</v>
      </c>
      <c r="B28" s="169" t="s">
        <v>62</v>
      </c>
      <c r="C28" s="88">
        <f>D28+G28</f>
        <v>1715775</v>
      </c>
      <c r="D28" s="89">
        <f>'перечень приложение 1'!M27</f>
        <v>343737</v>
      </c>
      <c r="E28" s="83" t="s">
        <v>41</v>
      </c>
      <c r="F28" s="93">
        <v>474.12</v>
      </c>
      <c r="G28" s="89">
        <v>1372038</v>
      </c>
      <c r="H28" s="83" t="s">
        <v>41</v>
      </c>
      <c r="I28" s="83" t="s">
        <v>41</v>
      </c>
      <c r="J28" s="83" t="s">
        <v>41</v>
      </c>
      <c r="K28" s="83" t="s">
        <v>41</v>
      </c>
      <c r="L28" s="83" t="s">
        <v>41</v>
      </c>
      <c r="M28" s="83" t="s">
        <v>41</v>
      </c>
      <c r="N28" s="83" t="s">
        <v>41</v>
      </c>
      <c r="O28" s="83" t="s">
        <v>41</v>
      </c>
      <c r="P28" s="83" t="s">
        <v>41</v>
      </c>
      <c r="Q28" s="83" t="s">
        <v>41</v>
      </c>
    </row>
    <row r="29" spans="1:17" s="29" customFormat="1" ht="36.75" customHeight="1" x14ac:dyDescent="0.2">
      <c r="A29" s="91">
        <v>4</v>
      </c>
      <c r="B29" s="141" t="s">
        <v>68</v>
      </c>
      <c r="C29" s="89">
        <f>D29</f>
        <v>426574.82</v>
      </c>
      <c r="D29" s="124">
        <f>'перечень приложение 1'!M29</f>
        <v>426574.82</v>
      </c>
      <c r="E29" s="149"/>
      <c r="F29" s="93"/>
      <c r="G29" s="144"/>
      <c r="H29" s="149"/>
      <c r="I29" s="149"/>
      <c r="J29" s="149"/>
      <c r="K29" s="149"/>
      <c r="L29" s="149"/>
      <c r="M29" s="149"/>
      <c r="N29" s="149"/>
      <c r="O29" s="149"/>
      <c r="P29" s="149"/>
      <c r="Q29" s="149"/>
    </row>
    <row r="30" spans="1:17" s="29" customFormat="1" ht="15.75" x14ac:dyDescent="0.2">
      <c r="A30" s="214" t="s">
        <v>57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6"/>
    </row>
    <row r="31" spans="1:17" s="29" customFormat="1" ht="33.75" customHeight="1" x14ac:dyDescent="0.2">
      <c r="A31" s="91">
        <v>5</v>
      </c>
      <c r="B31" s="98" t="s">
        <v>74</v>
      </c>
      <c r="C31" s="89">
        <f>G31</f>
        <v>1044595.4</v>
      </c>
      <c r="D31" s="89" t="s">
        <v>41</v>
      </c>
      <c r="E31" s="83" t="s">
        <v>41</v>
      </c>
      <c r="F31" s="93">
        <v>361.9</v>
      </c>
      <c r="G31" s="89">
        <f>'перечень приложение 1'!M31</f>
        <v>1044595.4</v>
      </c>
      <c r="H31" s="83" t="s">
        <v>41</v>
      </c>
      <c r="I31" s="83" t="s">
        <v>41</v>
      </c>
      <c r="J31" s="83" t="s">
        <v>41</v>
      </c>
      <c r="K31" s="83" t="s">
        <v>41</v>
      </c>
      <c r="L31" s="83" t="s">
        <v>41</v>
      </c>
      <c r="M31" s="83" t="s">
        <v>41</v>
      </c>
      <c r="N31" s="83" t="s">
        <v>41</v>
      </c>
      <c r="O31" s="83" t="s">
        <v>41</v>
      </c>
      <c r="P31" s="83" t="s">
        <v>41</v>
      </c>
      <c r="Q31" s="83" t="s">
        <v>41</v>
      </c>
    </row>
    <row r="32" spans="1:17" s="43" customFormat="1" ht="30.75" customHeight="1" x14ac:dyDescent="0.2">
      <c r="A32" s="83">
        <v>6</v>
      </c>
      <c r="B32" s="94" t="s">
        <v>64</v>
      </c>
      <c r="C32" s="89">
        <f>D32</f>
        <v>357007</v>
      </c>
      <c r="D32" s="89">
        <f>'перечень приложение 1'!M33+'перечень приложение 1'!M32</f>
        <v>357007</v>
      </c>
      <c r="E32" s="83" t="s">
        <v>41</v>
      </c>
      <c r="F32" s="83" t="s">
        <v>41</v>
      </c>
      <c r="G32" s="83" t="s">
        <v>41</v>
      </c>
      <c r="H32" s="83" t="s">
        <v>41</v>
      </c>
      <c r="I32" s="83" t="s">
        <v>41</v>
      </c>
      <c r="J32" s="83" t="s">
        <v>41</v>
      </c>
      <c r="K32" s="83" t="s">
        <v>41</v>
      </c>
      <c r="L32" s="83" t="s">
        <v>41</v>
      </c>
      <c r="M32" s="83" t="s">
        <v>41</v>
      </c>
      <c r="N32" s="83" t="s">
        <v>41</v>
      </c>
      <c r="O32" s="83" t="s">
        <v>41</v>
      </c>
      <c r="P32" s="83" t="s">
        <v>41</v>
      </c>
      <c r="Q32" s="83" t="s">
        <v>41</v>
      </c>
    </row>
    <row r="33" spans="1:17" s="43" customFormat="1" ht="30.75" customHeight="1" x14ac:dyDescent="0.2">
      <c r="A33" s="83">
        <v>7</v>
      </c>
      <c r="B33" s="92" t="s">
        <v>79</v>
      </c>
      <c r="C33" s="89">
        <f>G33</f>
        <v>1117133.51</v>
      </c>
      <c r="D33" s="149" t="s">
        <v>41</v>
      </c>
      <c r="E33" s="149" t="s">
        <v>41</v>
      </c>
      <c r="F33" s="93">
        <v>389.7</v>
      </c>
      <c r="G33" s="89">
        <f>'перечень приложение 1'!M34</f>
        <v>1117133.51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17" s="129" customFormat="1" ht="61.5" customHeight="1" x14ac:dyDescent="0.35">
      <c r="A34" s="131"/>
      <c r="B34" s="218" t="s">
        <v>76</v>
      </c>
      <c r="C34" s="219"/>
      <c r="D34" s="219"/>
      <c r="E34" s="219"/>
      <c r="F34" s="220"/>
      <c r="G34" s="220"/>
      <c r="H34" s="220"/>
      <c r="I34" s="220"/>
      <c r="J34" s="131"/>
      <c r="K34" s="221" t="s">
        <v>80</v>
      </c>
      <c r="L34" s="222"/>
      <c r="M34" s="222"/>
      <c r="N34" s="131"/>
      <c r="O34" s="131"/>
      <c r="P34" s="131"/>
      <c r="Q34" s="131"/>
    </row>
    <row r="35" spans="1:17" s="43" customFormat="1" ht="27" customHeight="1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7" s="43" customFormat="1" ht="27" customHeight="1" x14ac:dyDescent="0.2"/>
    <row r="37" spans="1:17" s="43" customFormat="1" ht="27" customHeight="1" x14ac:dyDescent="0.2"/>
    <row r="38" spans="1:17" s="43" customFormat="1" ht="27" customHeight="1" x14ac:dyDescent="0.2"/>
    <row r="39" spans="1:17" s="43" customFormat="1" ht="27" customHeight="1" x14ac:dyDescent="0.2"/>
    <row r="40" spans="1:17" s="43" customFormat="1" ht="14.25" customHeight="1" x14ac:dyDescent="0.2"/>
    <row r="41" spans="1:17" s="29" customFormat="1" ht="12.75" customHeight="1" x14ac:dyDescent="0.2"/>
    <row r="42" spans="1:17" s="43" customFormat="1" x14ac:dyDescent="0.2"/>
    <row r="43" spans="1:17" s="43" customFormat="1" x14ac:dyDescent="0.2"/>
    <row r="44" spans="1:17" s="43" customFormat="1" x14ac:dyDescent="0.2"/>
    <row r="45" spans="1:17" s="43" customFormat="1" x14ac:dyDescent="0.2"/>
    <row r="46" spans="1:17" s="29" customFormat="1" ht="12.75" customHeight="1" x14ac:dyDescent="0.2"/>
    <row r="47" spans="1:17" s="29" customFormat="1" x14ac:dyDescent="0.2"/>
    <row r="48" spans="1:17" s="29" customFormat="1" x14ac:dyDescent="0.2"/>
    <row r="49" s="29" customFormat="1" x14ac:dyDescent="0.2"/>
    <row r="50" s="29" customFormat="1" x14ac:dyDescent="0.2"/>
    <row r="51" s="29" customFormat="1" ht="12.75" customHeigh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ht="12.75" customHeight="1" x14ac:dyDescent="0.2"/>
    <row r="60" s="43" customFormat="1" ht="28.5" customHeight="1" x14ac:dyDescent="0.2"/>
    <row r="61" s="43" customFormat="1" ht="32.25" customHeight="1" x14ac:dyDescent="0.2"/>
    <row r="62" s="43" customFormat="1" ht="28.5" customHeight="1" x14ac:dyDescent="0.2"/>
    <row r="63" s="29" customFormat="1" x14ac:dyDescent="0.2"/>
    <row r="64" s="29" customFormat="1" ht="12.75" customHeight="1" x14ac:dyDescent="0.2"/>
    <row r="65" s="29" customFormat="1" ht="27" customHeight="1" x14ac:dyDescent="0.2"/>
    <row r="66" s="29" customFormat="1" ht="27" customHeight="1" x14ac:dyDescent="0.2"/>
    <row r="67" s="29" customFormat="1" ht="27" customHeight="1" x14ac:dyDescent="0.2"/>
    <row r="68" s="29" customFormat="1" ht="27" customHeight="1" x14ac:dyDescent="0.2"/>
    <row r="69" s="29" customFormat="1" x14ac:dyDescent="0.2"/>
    <row r="70" s="29" customFormat="1" ht="12.75" customHeight="1" x14ac:dyDescent="0.2"/>
    <row r="71" s="29" customFormat="1" ht="27.75" customHeight="1" x14ac:dyDescent="0.2"/>
    <row r="72" s="29" customFormat="1" ht="27.75" customHeight="1" x14ac:dyDescent="0.2"/>
    <row r="73" s="29" customFormat="1" x14ac:dyDescent="0.2"/>
    <row r="74" s="29" customFormat="1" ht="12.75" customHeight="1" x14ac:dyDescent="0.2"/>
    <row r="75" s="29" customFormat="1" ht="32.25" customHeight="1" x14ac:dyDescent="0.2"/>
    <row r="76" s="29" customFormat="1" ht="30" customHeight="1" x14ac:dyDescent="0.2"/>
    <row r="77" s="29" customFormat="1" ht="32.25" customHeight="1" x14ac:dyDescent="0.2"/>
    <row r="78" s="29" customFormat="1" ht="33.75" customHeight="1" x14ac:dyDescent="0.2"/>
    <row r="79" s="29" customFormat="1" ht="29.25" customHeight="1" x14ac:dyDescent="0.2"/>
    <row r="80" s="29" customFormat="1" ht="30" customHeight="1" x14ac:dyDescent="0.2"/>
    <row r="81" s="29" customFormat="1" ht="30.75" customHeight="1" x14ac:dyDescent="0.2"/>
    <row r="82" s="29" customFormat="1" x14ac:dyDescent="0.2"/>
    <row r="83" s="29" customFormat="1" ht="12.75" customHeight="1" x14ac:dyDescent="0.2"/>
    <row r="84" s="29" customFormat="1" ht="32.25" customHeight="1" x14ac:dyDescent="0.2"/>
    <row r="85" s="29" customFormat="1" ht="26.25" customHeight="1" x14ac:dyDescent="0.2"/>
    <row r="86" s="29" customFormat="1" ht="27" customHeight="1" x14ac:dyDescent="0.2"/>
    <row r="87" s="29" customFormat="1" ht="29.25" customHeight="1" x14ac:dyDescent="0.2"/>
    <row r="88" s="29" customFormat="1" x14ac:dyDescent="0.2"/>
    <row r="89" s="29" customFormat="1" ht="12.75" customHeight="1" x14ac:dyDescent="0.2"/>
    <row r="90" s="29" customFormat="1" ht="27" customHeight="1" x14ac:dyDescent="0.2"/>
    <row r="91" s="29" customFormat="1" ht="30" customHeight="1" x14ac:dyDescent="0.2"/>
    <row r="92" s="29" customFormat="1" ht="26.25" customHeight="1" x14ac:dyDescent="0.2"/>
    <row r="93" s="29" customFormat="1" ht="15.75" customHeight="1" x14ac:dyDescent="0.2"/>
    <row r="94" s="29" customFormat="1" ht="12.75" customHeight="1" x14ac:dyDescent="0.2"/>
    <row r="95" s="29" customFormat="1" ht="30.75" customHeight="1" x14ac:dyDescent="0.2"/>
    <row r="96" s="29" customFormat="1" ht="28.5" customHeight="1" x14ac:dyDescent="0.2"/>
    <row r="97" s="29" customFormat="1" ht="25.5" customHeight="1" x14ac:dyDescent="0.2"/>
    <row r="98" s="29" customFormat="1" ht="24" customHeight="1" x14ac:dyDescent="0.2"/>
    <row r="99" s="29" customFormat="1" ht="27" customHeight="1" x14ac:dyDescent="0.2"/>
    <row r="100" s="29" customFormat="1" x14ac:dyDescent="0.2"/>
    <row r="101" s="29" customFormat="1" ht="12.75" customHeight="1" x14ac:dyDescent="0.2"/>
    <row r="102" s="43" customFormat="1" x14ac:dyDescent="0.2"/>
    <row r="103" s="43" customFormat="1" x14ac:dyDescent="0.2"/>
    <row r="104" s="43" customFormat="1" ht="18" customHeight="1" x14ac:dyDescent="0.2"/>
    <row r="105" s="43" customFormat="1" x14ac:dyDescent="0.2"/>
    <row r="106" s="43" customFormat="1" x14ac:dyDescent="0.2"/>
    <row r="107" s="43" customFormat="1" x14ac:dyDescent="0.2"/>
    <row r="108" s="43" customFormat="1" x14ac:dyDescent="0.2"/>
    <row r="109" s="43" customFormat="1" x14ac:dyDescent="0.2"/>
    <row r="110" s="43" customFormat="1" x14ac:dyDescent="0.2"/>
    <row r="111" s="43" customFormat="1" x14ac:dyDescent="0.2"/>
    <row r="112" s="43" customFormat="1" x14ac:dyDescent="0.2"/>
    <row r="113" s="43" customFormat="1" x14ac:dyDescent="0.2"/>
    <row r="114" s="29" customFormat="1" x14ac:dyDescent="0.2"/>
    <row r="115" s="29" customFormat="1" ht="12.75" customHeigh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ht="29.25" customHeight="1" x14ac:dyDescent="0.2"/>
    <row r="128" s="29" customFormat="1" ht="16.5" customHeight="1" x14ac:dyDescent="0.2"/>
    <row r="129" s="29" customFormat="1" ht="20.25" customHeigh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ht="12.75" customHeight="1" x14ac:dyDescent="0.2"/>
    <row r="135" s="29" customFormat="1" x14ac:dyDescent="0.2"/>
    <row r="136" s="29" customFormat="1" ht="18" customHeight="1" x14ac:dyDescent="0.2"/>
    <row r="137" s="29" customFormat="1" x14ac:dyDescent="0.2"/>
    <row r="138" s="29" customFormat="1" x14ac:dyDescent="0.2"/>
    <row r="139" s="29" customFormat="1" x14ac:dyDescent="0.2"/>
    <row r="140" s="29" customFormat="1" ht="12.75" hidden="1" customHeight="1" x14ac:dyDescent="0.2"/>
    <row r="141" s="29" customFormat="1" ht="12.75" customHeight="1" x14ac:dyDescent="0.2"/>
    <row r="142" s="29" customFormat="1" ht="28.5" customHeight="1" x14ac:dyDescent="0.2"/>
    <row r="143" s="29" customFormat="1" ht="27.75" customHeight="1" x14ac:dyDescent="0.2"/>
    <row r="144" s="29" customFormat="1" ht="12.75" customHeight="1" x14ac:dyDescent="0.2"/>
    <row r="145" s="29" customFormat="1" ht="12.75" customHeight="1" x14ac:dyDescent="0.2"/>
    <row r="146" s="29" customFormat="1" ht="27" customHeight="1" x14ac:dyDescent="0.2"/>
    <row r="147" s="29" customFormat="1" x14ac:dyDescent="0.2"/>
    <row r="148" s="29" customFormat="1" ht="12.75" customHeight="1" x14ac:dyDescent="0.2"/>
    <row r="149" s="29" customFormat="1" ht="26.25" customHeight="1" x14ac:dyDescent="0.2"/>
    <row r="150" s="29" customFormat="1" ht="27" customHeight="1" x14ac:dyDescent="0.2"/>
    <row r="151" s="29" customFormat="1" ht="26.25" customHeight="1" x14ac:dyDescent="0.2"/>
    <row r="152" s="29" customFormat="1" ht="28.5" customHeight="1" x14ac:dyDescent="0.2"/>
    <row r="153" s="29" customFormat="1" ht="28.5" customHeight="1" x14ac:dyDescent="0.2"/>
    <row r="154" s="29" customFormat="1" ht="28.5" customHeight="1" x14ac:dyDescent="0.2"/>
    <row r="155" s="29" customFormat="1" ht="28.5" customHeight="1" x14ac:dyDescent="0.2"/>
    <row r="156" s="29" customFormat="1" ht="28.5" customHeight="1" x14ac:dyDescent="0.2"/>
    <row r="157" s="29" customFormat="1" x14ac:dyDescent="0.2"/>
    <row r="158" s="29" customFormat="1" ht="12.75" customHeight="1" x14ac:dyDescent="0.2"/>
    <row r="159" s="29" customFormat="1" ht="24.75" customHeight="1" x14ac:dyDescent="0.2"/>
    <row r="160" s="29" customFormat="1" ht="24.75" customHeight="1" x14ac:dyDescent="0.2"/>
    <row r="161" s="29" customFormat="1" ht="27" customHeight="1" x14ac:dyDescent="0.2"/>
    <row r="162" s="29" customFormat="1" ht="28.5" customHeight="1" x14ac:dyDescent="0.2"/>
    <row r="163" s="29" customFormat="1" ht="30" customHeight="1" x14ac:dyDescent="0.2"/>
    <row r="164" s="29" customFormat="1" ht="30" customHeight="1" x14ac:dyDescent="0.2"/>
    <row r="165" s="29" customFormat="1" ht="27" customHeight="1" x14ac:dyDescent="0.2"/>
    <row r="166" s="29" customFormat="1" ht="32.25" customHeight="1" x14ac:dyDescent="0.2"/>
    <row r="167" s="61" customFormat="1" ht="28.5" customHeight="1" x14ac:dyDescent="0.2"/>
    <row r="168" s="29" customFormat="1" ht="24.75" customHeight="1" x14ac:dyDescent="0.2"/>
    <row r="169" s="29" customFormat="1" ht="30.75" customHeight="1" x14ac:dyDescent="0.2"/>
    <row r="170" s="29" customFormat="1" ht="27.75" customHeight="1" x14ac:dyDescent="0.2"/>
    <row r="171" s="29" customFormat="1" ht="30.75" customHeight="1" x14ac:dyDescent="0.2"/>
    <row r="172" s="29" customFormat="1" ht="32.25" customHeight="1" x14ac:dyDescent="0.2"/>
    <row r="173" s="29" customFormat="1" ht="30" customHeight="1" x14ac:dyDescent="0.2"/>
    <row r="174" s="29" customFormat="1" ht="30" customHeight="1" x14ac:dyDescent="0.2"/>
    <row r="175" s="29" customFormat="1" ht="27.75" customHeight="1" x14ac:dyDescent="0.2"/>
    <row r="176" s="29" customFormat="1" ht="25.5" customHeight="1" x14ac:dyDescent="0.2"/>
    <row r="177" s="29" customFormat="1" ht="30.75" customHeight="1" x14ac:dyDescent="0.2"/>
    <row r="178" s="29" customFormat="1" ht="27" customHeight="1" x14ac:dyDescent="0.2"/>
    <row r="179" s="29" customFormat="1" ht="27" customHeight="1" x14ac:dyDescent="0.2"/>
    <row r="180" s="29" customFormat="1" ht="27" customHeight="1" x14ac:dyDescent="0.2"/>
    <row r="181" s="29" customFormat="1" ht="28.5" customHeight="1" x14ac:dyDescent="0.2"/>
    <row r="182" s="29" customFormat="1" ht="27" customHeight="1" x14ac:dyDescent="0.2"/>
    <row r="183" s="29" customFormat="1" ht="15" customHeight="1" x14ac:dyDescent="0.2"/>
    <row r="184" s="29" customFormat="1" ht="12.75" customHeight="1" x14ac:dyDescent="0.2"/>
    <row r="185" s="29" customFormat="1" ht="27" customHeight="1" x14ac:dyDescent="0.2"/>
    <row r="186" s="29" customFormat="1" ht="27" customHeight="1" x14ac:dyDescent="0.2"/>
    <row r="187" s="29" customFormat="1" ht="27" customHeight="1" x14ac:dyDescent="0.2"/>
    <row r="188" s="29" customFormat="1" ht="27" customHeight="1" x14ac:dyDescent="0.2"/>
    <row r="189" s="29" customFormat="1" ht="27" customHeight="1" x14ac:dyDescent="0.2"/>
    <row r="190" s="29" customFormat="1" ht="39.75" customHeight="1" x14ac:dyDescent="0.2"/>
    <row r="191" s="29" customFormat="1" ht="40.5" customHeight="1" x14ac:dyDescent="0.2"/>
    <row r="192" s="29" customFormat="1" ht="27" customHeight="1" x14ac:dyDescent="0.2"/>
    <row r="193" s="29" customFormat="1" ht="27" customHeight="1" x14ac:dyDescent="0.2"/>
    <row r="194" s="29" customFormat="1" ht="27" customHeight="1" x14ac:dyDescent="0.2"/>
    <row r="195" s="29" customFormat="1" ht="27" customHeight="1" x14ac:dyDescent="0.2"/>
    <row r="196" s="29" customFormat="1" ht="27" customHeight="1" x14ac:dyDescent="0.2"/>
    <row r="197" s="29" customFormat="1" ht="27" customHeight="1" x14ac:dyDescent="0.2"/>
    <row r="198" s="29" customFormat="1" ht="27" customHeight="1" x14ac:dyDescent="0.2"/>
    <row r="199" s="29" customFormat="1" ht="27" customHeight="1" x14ac:dyDescent="0.2"/>
    <row r="200" s="29" customFormat="1" ht="27" customHeight="1" x14ac:dyDescent="0.2"/>
    <row r="201" s="29" customFormat="1" ht="27" customHeight="1" x14ac:dyDescent="0.2"/>
    <row r="202" s="29" customFormat="1" ht="27" customHeight="1" x14ac:dyDescent="0.2"/>
    <row r="203" s="29" customFormat="1" ht="27" customHeight="1" x14ac:dyDescent="0.2"/>
    <row r="204" s="29" customFormat="1" ht="27" customHeight="1" x14ac:dyDescent="0.2"/>
    <row r="205" s="29" customFormat="1" ht="27" customHeight="1" x14ac:dyDescent="0.2"/>
    <row r="206" s="29" customFormat="1" ht="27" customHeight="1" x14ac:dyDescent="0.2"/>
    <row r="207" s="29" customFormat="1" ht="27" customHeight="1" x14ac:dyDescent="0.2"/>
    <row r="208" s="29" customFormat="1" ht="27" customHeight="1" x14ac:dyDescent="0.2"/>
    <row r="209" s="29" customFormat="1" ht="27" customHeight="1" x14ac:dyDescent="0.2"/>
    <row r="210" s="29" customFormat="1" ht="27" customHeight="1" x14ac:dyDescent="0.2"/>
    <row r="211" s="29" customFormat="1" ht="27" customHeight="1" x14ac:dyDescent="0.2"/>
    <row r="212" s="29" customFormat="1" ht="27" customHeight="1" x14ac:dyDescent="0.2"/>
    <row r="213" s="29" customFormat="1" ht="27" customHeight="1" x14ac:dyDescent="0.2"/>
    <row r="214" s="29" customFormat="1" x14ac:dyDescent="0.2"/>
    <row r="215" s="29" customFormat="1" ht="12.75" customHeight="1" x14ac:dyDescent="0.2"/>
    <row r="216" s="43" customFormat="1" ht="38.25" customHeight="1" x14ac:dyDescent="0.2"/>
    <row r="217" s="43" customFormat="1" ht="27" customHeight="1" x14ac:dyDescent="0.2"/>
    <row r="218" s="43" customFormat="1" ht="27" customHeight="1" x14ac:dyDescent="0.2"/>
    <row r="219" s="43" customFormat="1" ht="27" customHeight="1" x14ac:dyDescent="0.2"/>
    <row r="220" s="43" customFormat="1" ht="27" customHeight="1" x14ac:dyDescent="0.2"/>
    <row r="221" s="43" customFormat="1" ht="27" customHeight="1" x14ac:dyDescent="0.2"/>
    <row r="222" s="43" customFormat="1" ht="27" customHeight="1" x14ac:dyDescent="0.2"/>
    <row r="223" s="43" customFormat="1" ht="27" customHeight="1" x14ac:dyDescent="0.2"/>
    <row r="224" s="43" customFormat="1" ht="27" customHeight="1" x14ac:dyDescent="0.2"/>
    <row r="225" s="43" customFormat="1" ht="27" customHeight="1" x14ac:dyDescent="0.2"/>
    <row r="226" s="43" customFormat="1" ht="27" customHeight="1" x14ac:dyDescent="0.2"/>
    <row r="227" s="43" customFormat="1" ht="27" customHeight="1" x14ac:dyDescent="0.2"/>
    <row r="228" s="43" customFormat="1" ht="27" customHeight="1" x14ac:dyDescent="0.2"/>
    <row r="229" s="43" customFormat="1" ht="27" customHeight="1" x14ac:dyDescent="0.2"/>
    <row r="230" s="43" customFormat="1" x14ac:dyDescent="0.2"/>
    <row r="231" s="29" customFormat="1" ht="12.75" customHeight="1" x14ac:dyDescent="0.2"/>
    <row r="232" s="29" customFormat="1" ht="26.25" customHeight="1" x14ac:dyDescent="0.2"/>
    <row r="233" s="29" customFormat="1" ht="26.25" customHeight="1" x14ac:dyDescent="0.2"/>
    <row r="234" s="29" customFormat="1" ht="30" customHeight="1" x14ac:dyDescent="0.2"/>
    <row r="235" s="29" customFormat="1" ht="30" customHeight="1" x14ac:dyDescent="0.2"/>
    <row r="236" s="29" customFormat="1" ht="26.25" customHeight="1" x14ac:dyDescent="0.2"/>
    <row r="237" s="29" customFormat="1" ht="31.5" customHeight="1" x14ac:dyDescent="0.2"/>
    <row r="238" s="29" customFormat="1" ht="30" customHeight="1" x14ac:dyDescent="0.2"/>
    <row r="239" s="29" customFormat="1" ht="26.25" customHeight="1" x14ac:dyDescent="0.2"/>
    <row r="240" s="29" customFormat="1" ht="30" customHeight="1" x14ac:dyDescent="0.2"/>
    <row r="241" s="29" customFormat="1" ht="27.75" customHeight="1" x14ac:dyDescent="0.2"/>
    <row r="242" s="29" customFormat="1" ht="30" customHeight="1" x14ac:dyDescent="0.2"/>
    <row r="243" s="29" customFormat="1" ht="39.75" customHeight="1" x14ac:dyDescent="0.2"/>
    <row r="244" s="29" customFormat="1" ht="39" customHeight="1" x14ac:dyDescent="0.2"/>
    <row r="245" s="29" customFormat="1" ht="39.75" customHeight="1" x14ac:dyDescent="0.2"/>
    <row r="246" s="29" customFormat="1" ht="43.5" customHeight="1" x14ac:dyDescent="0.2"/>
    <row r="247" s="29" customFormat="1" ht="30" customHeight="1" x14ac:dyDescent="0.2"/>
    <row r="248" s="29" customFormat="1" ht="33" customHeight="1" x14ac:dyDescent="0.2"/>
    <row r="249" s="29" customFormat="1" ht="29.25" customHeight="1" x14ac:dyDescent="0.2"/>
    <row r="250" s="29" customFormat="1" ht="28.5" customHeight="1" x14ac:dyDescent="0.2"/>
    <row r="251" s="29" customFormat="1" ht="30" customHeight="1" x14ac:dyDescent="0.2"/>
    <row r="252" s="29" customFormat="1" ht="26.25" customHeight="1" x14ac:dyDescent="0.2"/>
    <row r="253" s="29" customFormat="1" ht="25.5" customHeight="1" x14ac:dyDescent="0.2"/>
    <row r="254" s="29" customFormat="1" ht="27.75" customHeight="1" x14ac:dyDescent="0.2"/>
    <row r="255" s="29" customFormat="1" ht="27" customHeight="1" x14ac:dyDescent="0.2"/>
    <row r="256" s="29" customFormat="1" ht="38.25" customHeight="1" x14ac:dyDescent="0.2"/>
    <row r="257" s="29" customFormat="1" ht="42.75" customHeight="1" x14ac:dyDescent="0.2"/>
    <row r="258" s="29" customFormat="1" ht="45" customHeight="1" x14ac:dyDescent="0.2"/>
    <row r="259" s="29" customFormat="1" ht="30" customHeight="1" x14ac:dyDescent="0.2"/>
    <row r="260" s="29" customFormat="1" ht="30" customHeight="1" x14ac:dyDescent="0.2"/>
    <row r="261" s="29" customFormat="1" ht="26.25" customHeight="1" x14ac:dyDescent="0.2"/>
    <row r="262" s="29" customFormat="1" ht="27" customHeight="1" x14ac:dyDescent="0.2"/>
    <row r="263" s="29" customFormat="1" ht="26.25" customHeight="1" x14ac:dyDescent="0.2"/>
    <row r="264" s="29" customFormat="1" ht="27" customHeight="1" x14ac:dyDescent="0.2"/>
    <row r="265" s="29" customFormat="1" ht="39" customHeight="1" x14ac:dyDescent="0.2"/>
    <row r="266" s="29" customFormat="1" ht="43.5" customHeight="1" x14ac:dyDescent="0.2"/>
    <row r="267" s="29" customFormat="1" ht="30" customHeight="1" x14ac:dyDescent="0.2"/>
    <row r="268" s="29" customFormat="1" ht="32.25" customHeight="1" x14ac:dyDescent="0.2"/>
    <row r="269" s="29" customFormat="1" ht="30.75" customHeight="1" x14ac:dyDescent="0.2"/>
    <row r="270" s="29" customFormat="1" ht="30" customHeight="1" x14ac:dyDescent="0.2"/>
    <row r="271" s="29" customFormat="1" ht="29.25" customHeight="1" x14ac:dyDescent="0.2"/>
    <row r="272" s="29" customFormat="1" ht="27.75" customHeight="1" x14ac:dyDescent="0.2"/>
    <row r="273" s="29" customFormat="1" ht="27" customHeight="1" x14ac:dyDescent="0.2"/>
    <row r="274" s="29" customFormat="1" ht="25.5" customHeight="1" x14ac:dyDescent="0.2"/>
    <row r="275" s="29" customFormat="1" ht="28.5" customHeight="1" x14ac:dyDescent="0.2"/>
    <row r="276" s="29" customFormat="1" ht="41.25" customHeight="1" x14ac:dyDescent="0.2"/>
    <row r="277" s="29" customFormat="1" ht="32.25" customHeight="1" x14ac:dyDescent="0.2"/>
    <row r="278" s="29" customFormat="1" ht="27" customHeight="1" x14ac:dyDescent="0.2"/>
    <row r="279" s="29" customFormat="1" ht="25.5" customHeight="1" x14ac:dyDescent="0.2"/>
    <row r="280" s="29" customFormat="1" ht="27.75" customHeight="1" x14ac:dyDescent="0.2"/>
    <row r="281" s="29" customFormat="1" ht="27.75" customHeight="1" x14ac:dyDescent="0.2"/>
    <row r="282" s="29" customFormat="1" ht="29.25" customHeight="1" x14ac:dyDescent="0.2"/>
    <row r="283" s="29" customFormat="1" ht="29.25" customHeight="1" x14ac:dyDescent="0.2"/>
    <row r="284" s="29" customFormat="1" ht="39.75" customHeight="1" x14ac:dyDescent="0.2"/>
    <row r="285" s="29" customFormat="1" ht="29.25" customHeight="1" x14ac:dyDescent="0.2"/>
    <row r="286" s="29" customFormat="1" ht="28.5" customHeight="1" x14ac:dyDescent="0.2"/>
    <row r="287" s="29" customFormat="1" ht="27.75" customHeight="1" x14ac:dyDescent="0.2"/>
    <row r="288" s="29" customFormat="1" ht="31.5" customHeight="1" x14ac:dyDescent="0.2"/>
    <row r="289" spans="1:17" s="29" customFormat="1" ht="27" customHeight="1" x14ac:dyDescent="0.2"/>
    <row r="290" spans="1:17" s="29" customFormat="1" ht="31.5" customHeight="1" x14ac:dyDescent="0.2"/>
    <row r="291" spans="1:17" s="29" customFormat="1" ht="28.5" customHeight="1" x14ac:dyDescent="0.2"/>
    <row r="292" spans="1:17" s="29" customFormat="1" ht="29.25" customHeight="1" x14ac:dyDescent="0.2"/>
    <row r="293" spans="1:17" s="29" customFormat="1" ht="26.25" customHeight="1" x14ac:dyDescent="0.2"/>
    <row r="294" spans="1:17" s="29" customFormat="1" ht="41.25" customHeight="1" x14ac:dyDescent="0.2"/>
    <row r="295" spans="1:17" s="29" customFormat="1" ht="38.25" customHeight="1" x14ac:dyDescent="0.2"/>
    <row r="296" spans="1:17" s="29" customFormat="1" ht="42.75" customHeight="1" x14ac:dyDescent="0.2"/>
    <row r="297" spans="1:17" s="29" customFormat="1" ht="40.5" customHeight="1" x14ac:dyDescent="0.2"/>
    <row r="298" spans="1:17" s="29" customFormat="1" ht="42.75" customHeight="1" x14ac:dyDescent="0.2"/>
    <row r="299" spans="1:17" s="29" customFormat="1" x14ac:dyDescent="0.2"/>
    <row r="300" spans="1:17" s="29" customFormat="1" x14ac:dyDescent="0.2"/>
    <row r="301" spans="1:17" s="29" customFormat="1" x14ac:dyDescent="0.2"/>
    <row r="302" spans="1:17" s="29" customFormat="1" x14ac:dyDescent="0.2"/>
    <row r="303" spans="1:17" x14ac:dyDescent="0.2">
      <c r="A303" s="14"/>
      <c r="P303" s="14"/>
      <c r="Q303" s="14"/>
    </row>
    <row r="304" spans="1:17" x14ac:dyDescent="0.2">
      <c r="A304" s="14"/>
      <c r="P304" s="14"/>
      <c r="Q304" s="14"/>
    </row>
    <row r="305" spans="1:17" x14ac:dyDescent="0.2">
      <c r="A305" s="14"/>
      <c r="P305" s="14"/>
      <c r="Q305" s="14"/>
    </row>
    <row r="306" spans="1:17" x14ac:dyDescent="0.2">
      <c r="A306" s="14"/>
      <c r="P306" s="14"/>
      <c r="Q306" s="14"/>
    </row>
    <row r="307" spans="1:17" x14ac:dyDescent="0.2">
      <c r="A307" s="14"/>
      <c r="P307" s="14"/>
      <c r="Q307" s="14"/>
    </row>
    <row r="308" spans="1:17" x14ac:dyDescent="0.2">
      <c r="A308" s="14"/>
      <c r="P308" s="14"/>
      <c r="Q308" s="14"/>
    </row>
    <row r="309" spans="1:17" x14ac:dyDescent="0.2">
      <c r="A309" s="14"/>
      <c r="P309" s="14"/>
      <c r="Q309" s="14"/>
    </row>
    <row r="310" spans="1:17" x14ac:dyDescent="0.2">
      <c r="A310" s="14"/>
      <c r="P310" s="14"/>
      <c r="Q310" s="14"/>
    </row>
    <row r="311" spans="1:17" x14ac:dyDescent="0.2">
      <c r="A311" s="14"/>
      <c r="P311" s="14"/>
      <c r="Q311" s="14"/>
    </row>
    <row r="312" spans="1:17" x14ac:dyDescent="0.2">
      <c r="A312" s="14"/>
      <c r="P312" s="14"/>
      <c r="Q312" s="14"/>
    </row>
    <row r="313" spans="1:17" x14ac:dyDescent="0.2">
      <c r="A313" s="14"/>
      <c r="P313" s="14"/>
      <c r="Q313" s="14"/>
    </row>
    <row r="314" spans="1:17" x14ac:dyDescent="0.2">
      <c r="A314" s="14"/>
      <c r="P314" s="14"/>
      <c r="Q314" s="14"/>
    </row>
    <row r="315" spans="1:17" x14ac:dyDescent="0.2">
      <c r="A315" s="14"/>
      <c r="P315" s="14"/>
      <c r="Q315" s="14"/>
    </row>
    <row r="316" spans="1:17" x14ac:dyDescent="0.2">
      <c r="A316" s="14"/>
      <c r="P316" s="14"/>
      <c r="Q316" s="14"/>
    </row>
    <row r="317" spans="1:17" x14ac:dyDescent="0.2">
      <c r="A317" s="14"/>
      <c r="P317" s="14"/>
      <c r="Q317" s="14"/>
    </row>
    <row r="318" spans="1:17" x14ac:dyDescent="0.2">
      <c r="A318" s="14"/>
      <c r="P318" s="14"/>
      <c r="Q318" s="14"/>
    </row>
    <row r="319" spans="1:17" x14ac:dyDescent="0.2">
      <c r="A319" s="14"/>
      <c r="P319" s="14"/>
      <c r="Q319" s="14"/>
    </row>
    <row r="320" spans="1:17" x14ac:dyDescent="0.2">
      <c r="A320" s="14"/>
      <c r="P320" s="14"/>
      <c r="Q320" s="14"/>
    </row>
    <row r="321" spans="1:17" x14ac:dyDescent="0.2">
      <c r="A321" s="14"/>
      <c r="P321" s="14"/>
      <c r="Q321" s="14"/>
    </row>
    <row r="322" spans="1:17" ht="27.75" customHeight="1" x14ac:dyDescent="0.2">
      <c r="A322" s="14"/>
      <c r="P322" s="14"/>
      <c r="Q322" s="14"/>
    </row>
    <row r="323" spans="1:17" ht="26.25" customHeight="1" x14ac:dyDescent="0.2">
      <c r="A323" s="14"/>
      <c r="P323" s="14"/>
      <c r="Q323" s="14"/>
    </row>
    <row r="324" spans="1:17" x14ac:dyDescent="0.2">
      <c r="A324" s="14"/>
      <c r="P324" s="14"/>
      <c r="Q324" s="14"/>
    </row>
    <row r="325" spans="1:17" x14ac:dyDescent="0.2">
      <c r="A325" s="14"/>
      <c r="P325" s="14"/>
      <c r="Q325" s="14"/>
    </row>
    <row r="326" spans="1:17" x14ac:dyDescent="0.2">
      <c r="A326" s="14"/>
      <c r="P326" s="14"/>
      <c r="Q326" s="14"/>
    </row>
    <row r="327" spans="1:17" x14ac:dyDescent="0.2">
      <c r="A327" s="14"/>
      <c r="P327" s="14"/>
      <c r="Q327" s="14"/>
    </row>
    <row r="328" spans="1:17" x14ac:dyDescent="0.2">
      <c r="A328" s="14"/>
      <c r="P328" s="14"/>
      <c r="Q328" s="14"/>
    </row>
    <row r="329" spans="1:17" x14ac:dyDescent="0.2">
      <c r="A329" s="14"/>
      <c r="P329" s="14"/>
      <c r="Q329" s="14"/>
    </row>
    <row r="330" spans="1:17" x14ac:dyDescent="0.2">
      <c r="A330" s="14"/>
      <c r="P330" s="14"/>
      <c r="Q330" s="14"/>
    </row>
    <row r="331" spans="1:17" x14ac:dyDescent="0.2">
      <c r="A331" s="14"/>
      <c r="P331" s="14"/>
      <c r="Q331" s="14"/>
    </row>
    <row r="332" spans="1:17" x14ac:dyDescent="0.2">
      <c r="A332" s="14"/>
      <c r="P332" s="14"/>
      <c r="Q332" s="14"/>
    </row>
    <row r="333" spans="1:17" x14ac:dyDescent="0.2">
      <c r="A333" s="14"/>
      <c r="P333" s="14"/>
      <c r="Q333" s="14"/>
    </row>
    <row r="334" spans="1:17" x14ac:dyDescent="0.2">
      <c r="A334" s="14"/>
      <c r="P334" s="14"/>
      <c r="Q334" s="14"/>
    </row>
    <row r="335" spans="1:17" x14ac:dyDescent="0.2">
      <c r="A335" s="14"/>
      <c r="P335" s="14"/>
      <c r="Q335" s="14"/>
    </row>
    <row r="336" spans="1:17" x14ac:dyDescent="0.2">
      <c r="A336" s="14"/>
      <c r="P336" s="14"/>
      <c r="Q336" s="14"/>
    </row>
    <row r="337" spans="1:17" x14ac:dyDescent="0.2">
      <c r="A337" s="14"/>
      <c r="P337" s="14"/>
      <c r="Q337" s="14"/>
    </row>
    <row r="338" spans="1:17" x14ac:dyDescent="0.2">
      <c r="A338" s="14"/>
      <c r="P338" s="14"/>
      <c r="Q338" s="14"/>
    </row>
    <row r="339" spans="1:17" x14ac:dyDescent="0.2">
      <c r="A339" s="14"/>
      <c r="P339" s="14"/>
      <c r="Q339" s="14"/>
    </row>
    <row r="340" spans="1:17" x14ac:dyDescent="0.2">
      <c r="A340" s="14"/>
      <c r="P340" s="14"/>
      <c r="Q340" s="14"/>
    </row>
    <row r="341" spans="1:17" x14ac:dyDescent="0.2">
      <c r="A341" s="14"/>
      <c r="P341" s="14"/>
      <c r="Q341" s="14"/>
    </row>
    <row r="342" spans="1:17" x14ac:dyDescent="0.2">
      <c r="A342" s="14"/>
      <c r="P342" s="14"/>
      <c r="Q342" s="14"/>
    </row>
    <row r="343" spans="1:17" x14ac:dyDescent="0.2">
      <c r="A343" s="14"/>
      <c r="P343" s="14"/>
      <c r="Q343" s="14"/>
    </row>
    <row r="344" spans="1:17" x14ac:dyDescent="0.2">
      <c r="A344" s="14"/>
      <c r="P344" s="14"/>
      <c r="Q344" s="14"/>
    </row>
    <row r="345" spans="1:17" x14ac:dyDescent="0.2">
      <c r="A345" s="14"/>
      <c r="P345" s="14"/>
      <c r="Q345" s="14"/>
    </row>
    <row r="346" spans="1:17" x14ac:dyDescent="0.2">
      <c r="A346" s="14"/>
      <c r="P346" s="14"/>
      <c r="Q346" s="14"/>
    </row>
    <row r="347" spans="1:17" x14ac:dyDescent="0.2">
      <c r="A347" s="14"/>
      <c r="P347" s="14"/>
      <c r="Q347" s="14"/>
    </row>
    <row r="348" spans="1:17" x14ac:dyDescent="0.2">
      <c r="A348" s="14"/>
      <c r="P348" s="14"/>
      <c r="Q348" s="14"/>
    </row>
    <row r="349" spans="1:17" x14ac:dyDescent="0.2">
      <c r="A349" s="14"/>
      <c r="P349" s="14"/>
      <c r="Q349" s="14"/>
    </row>
    <row r="350" spans="1:17" x14ac:dyDescent="0.2">
      <c r="B350" s="69"/>
    </row>
    <row r="351" spans="1:17" x14ac:dyDescent="0.2">
      <c r="B351" s="69"/>
    </row>
    <row r="352" spans="1:17" x14ac:dyDescent="0.2">
      <c r="B352" s="69"/>
    </row>
    <row r="353" spans="2:2" x14ac:dyDescent="0.2">
      <c r="B353" s="69"/>
    </row>
    <row r="354" spans="2:2" x14ac:dyDescent="0.2">
      <c r="B354" s="69"/>
    </row>
    <row r="355" spans="2:2" x14ac:dyDescent="0.2">
      <c r="B355" s="69"/>
    </row>
    <row r="356" spans="2:2" x14ac:dyDescent="0.2">
      <c r="B356" s="69"/>
    </row>
    <row r="357" spans="2:2" x14ac:dyDescent="0.2">
      <c r="B357" s="69"/>
    </row>
    <row r="358" spans="2:2" x14ac:dyDescent="0.2">
      <c r="B358" s="69"/>
    </row>
    <row r="359" spans="2:2" x14ac:dyDescent="0.2">
      <c r="B359" s="69"/>
    </row>
    <row r="360" spans="2:2" x14ac:dyDescent="0.2">
      <c r="B360" s="69"/>
    </row>
    <row r="361" spans="2:2" x14ac:dyDescent="0.2">
      <c r="B361" s="69"/>
    </row>
    <row r="362" spans="2:2" x14ac:dyDescent="0.2">
      <c r="B362" s="69"/>
    </row>
    <row r="363" spans="2:2" x14ac:dyDescent="0.2">
      <c r="B363" s="69"/>
    </row>
    <row r="364" spans="2:2" x14ac:dyDescent="0.2">
      <c r="B364" s="69"/>
    </row>
    <row r="365" spans="2:2" x14ac:dyDescent="0.2">
      <c r="B365" s="69"/>
    </row>
    <row r="366" spans="2:2" x14ac:dyDescent="0.2">
      <c r="B366" s="69"/>
    </row>
    <row r="367" spans="2:2" x14ac:dyDescent="0.2">
      <c r="B367" s="69"/>
    </row>
    <row r="368" spans="2:2" x14ac:dyDescent="0.2">
      <c r="B368" s="69"/>
    </row>
    <row r="369" spans="2:2" x14ac:dyDescent="0.2">
      <c r="B369" s="69"/>
    </row>
    <row r="370" spans="2:2" x14ac:dyDescent="0.2">
      <c r="B370" s="69"/>
    </row>
    <row r="371" spans="2:2" x14ac:dyDescent="0.2">
      <c r="B371" s="69"/>
    </row>
    <row r="372" spans="2:2" x14ac:dyDescent="0.2">
      <c r="B372" s="69"/>
    </row>
    <row r="373" spans="2:2" x14ac:dyDescent="0.2">
      <c r="B373" s="69"/>
    </row>
    <row r="374" spans="2:2" x14ac:dyDescent="0.2">
      <c r="B374" s="69"/>
    </row>
    <row r="375" spans="2:2" x14ac:dyDescent="0.2">
      <c r="B375" s="69"/>
    </row>
    <row r="376" spans="2:2" x14ac:dyDescent="0.2">
      <c r="B376" s="69"/>
    </row>
    <row r="377" spans="2:2" x14ac:dyDescent="0.2">
      <c r="B377" s="69"/>
    </row>
    <row r="378" spans="2:2" x14ac:dyDescent="0.2">
      <c r="B378" s="69"/>
    </row>
    <row r="379" spans="2:2" x14ac:dyDescent="0.2">
      <c r="B379" s="69"/>
    </row>
    <row r="380" spans="2:2" x14ac:dyDescent="0.2">
      <c r="B380" s="69"/>
    </row>
    <row r="381" spans="2:2" x14ac:dyDescent="0.2">
      <c r="B381" s="69"/>
    </row>
    <row r="382" spans="2:2" x14ac:dyDescent="0.2">
      <c r="B382" s="69"/>
    </row>
    <row r="383" spans="2:2" x14ac:dyDescent="0.2">
      <c r="B383" s="69"/>
    </row>
    <row r="384" spans="2:2" x14ac:dyDescent="0.2">
      <c r="B384" s="69"/>
    </row>
    <row r="385" spans="2:2" x14ac:dyDescent="0.2">
      <c r="B385" s="69"/>
    </row>
    <row r="386" spans="2:2" x14ac:dyDescent="0.2">
      <c r="B386" s="69"/>
    </row>
    <row r="387" spans="2:2" x14ac:dyDescent="0.2">
      <c r="B387" s="69"/>
    </row>
    <row r="388" spans="2:2" x14ac:dyDescent="0.2">
      <c r="B388" s="69"/>
    </row>
    <row r="389" spans="2:2" x14ac:dyDescent="0.2">
      <c r="B389" s="69"/>
    </row>
    <row r="390" spans="2:2" x14ac:dyDescent="0.2">
      <c r="B390" s="69"/>
    </row>
    <row r="391" spans="2:2" x14ac:dyDescent="0.2">
      <c r="B391" s="69"/>
    </row>
    <row r="392" spans="2:2" x14ac:dyDescent="0.2">
      <c r="B392" s="69"/>
    </row>
    <row r="393" spans="2:2" x14ac:dyDescent="0.2">
      <c r="B393" s="69"/>
    </row>
    <row r="394" spans="2:2" x14ac:dyDescent="0.2">
      <c r="B394" s="69"/>
    </row>
    <row r="395" spans="2:2" x14ac:dyDescent="0.2">
      <c r="B395" s="69"/>
    </row>
    <row r="396" spans="2:2" x14ac:dyDescent="0.2">
      <c r="B396" s="69"/>
    </row>
    <row r="397" spans="2:2" x14ac:dyDescent="0.2">
      <c r="B397" s="69"/>
    </row>
    <row r="398" spans="2:2" x14ac:dyDescent="0.2">
      <c r="B398" s="69"/>
    </row>
    <row r="399" spans="2:2" x14ac:dyDescent="0.2">
      <c r="B399" s="69"/>
    </row>
    <row r="400" spans="2:2" x14ac:dyDescent="0.2">
      <c r="B400" s="69"/>
    </row>
    <row r="401" spans="2:2" x14ac:dyDescent="0.2">
      <c r="B401" s="69"/>
    </row>
    <row r="402" spans="2:2" x14ac:dyDescent="0.2">
      <c r="B402" s="69"/>
    </row>
    <row r="403" spans="2:2" x14ac:dyDescent="0.2">
      <c r="B403" s="69"/>
    </row>
    <row r="404" spans="2:2" x14ac:dyDescent="0.2">
      <c r="B404" s="69"/>
    </row>
    <row r="405" spans="2:2" x14ac:dyDescent="0.2">
      <c r="B405" s="69"/>
    </row>
    <row r="406" spans="2:2" x14ac:dyDescent="0.2">
      <c r="B406" s="69"/>
    </row>
    <row r="407" spans="2:2" x14ac:dyDescent="0.2">
      <c r="B407" s="69"/>
    </row>
    <row r="408" spans="2:2" x14ac:dyDescent="0.2">
      <c r="B408" s="69"/>
    </row>
    <row r="409" spans="2:2" x14ac:dyDescent="0.2">
      <c r="B409" s="69"/>
    </row>
    <row r="410" spans="2:2" x14ac:dyDescent="0.2">
      <c r="B410" s="69"/>
    </row>
    <row r="411" spans="2:2" x14ac:dyDescent="0.2">
      <c r="B411" s="69"/>
    </row>
    <row r="412" spans="2:2" x14ac:dyDescent="0.2">
      <c r="B412" s="69"/>
    </row>
    <row r="413" spans="2:2" x14ac:dyDescent="0.2">
      <c r="B413" s="69"/>
    </row>
    <row r="414" spans="2:2" x14ac:dyDescent="0.2">
      <c r="B414" s="69"/>
    </row>
    <row r="415" spans="2:2" x14ac:dyDescent="0.2">
      <c r="B415" s="69"/>
    </row>
    <row r="416" spans="2:2" x14ac:dyDescent="0.2">
      <c r="B416" s="69"/>
    </row>
    <row r="417" spans="2:2" x14ac:dyDescent="0.2">
      <c r="B417" s="69"/>
    </row>
    <row r="418" spans="2:2" x14ac:dyDescent="0.2">
      <c r="B418" s="69"/>
    </row>
    <row r="419" spans="2:2" x14ac:dyDescent="0.2">
      <c r="B419" s="69"/>
    </row>
    <row r="420" spans="2:2" x14ac:dyDescent="0.2">
      <c r="B420" s="69"/>
    </row>
    <row r="421" spans="2:2" x14ac:dyDescent="0.2">
      <c r="B421" s="69"/>
    </row>
    <row r="422" spans="2:2" x14ac:dyDescent="0.2">
      <c r="B422" s="69"/>
    </row>
    <row r="423" spans="2:2" x14ac:dyDescent="0.2">
      <c r="B423" s="69"/>
    </row>
    <row r="424" spans="2:2" x14ac:dyDescent="0.2">
      <c r="B424" s="69"/>
    </row>
    <row r="425" spans="2:2" x14ac:dyDescent="0.2">
      <c r="B425" s="69"/>
    </row>
    <row r="426" spans="2:2" x14ac:dyDescent="0.2">
      <c r="B426" s="69"/>
    </row>
    <row r="427" spans="2:2" x14ac:dyDescent="0.2">
      <c r="B427" s="69"/>
    </row>
    <row r="428" spans="2:2" x14ac:dyDescent="0.2">
      <c r="B428" s="69"/>
    </row>
    <row r="429" spans="2:2" x14ac:dyDescent="0.2">
      <c r="B429" s="69"/>
    </row>
    <row r="430" spans="2:2" x14ac:dyDescent="0.2">
      <c r="B430" s="69"/>
    </row>
    <row r="431" spans="2:2" x14ac:dyDescent="0.2">
      <c r="B431" s="69"/>
    </row>
    <row r="432" spans="2:2" x14ac:dyDescent="0.2">
      <c r="B432" s="69"/>
    </row>
    <row r="433" spans="2:2" x14ac:dyDescent="0.2">
      <c r="B433" s="69"/>
    </row>
    <row r="434" spans="2:2" x14ac:dyDescent="0.2">
      <c r="B434" s="69"/>
    </row>
    <row r="435" spans="2:2" x14ac:dyDescent="0.2">
      <c r="B435" s="12"/>
    </row>
  </sheetData>
  <mergeCells count="16">
    <mergeCell ref="M10:Q18"/>
    <mergeCell ref="N21:O21"/>
    <mergeCell ref="P21:Q21"/>
    <mergeCell ref="P22:Q22"/>
    <mergeCell ref="B19:P19"/>
    <mergeCell ref="F21:G21"/>
    <mergeCell ref="H21:I21"/>
    <mergeCell ref="J21:K21"/>
    <mergeCell ref="L21:M21"/>
    <mergeCell ref="A24:Q24"/>
    <mergeCell ref="P23:Q23"/>
    <mergeCell ref="A30:Q30"/>
    <mergeCell ref="A27:Q27"/>
    <mergeCell ref="B34:E34"/>
    <mergeCell ref="F34:I34"/>
    <mergeCell ref="K34:M34"/>
  </mergeCells>
  <phoneticPr fontId="0" type="noConversion"/>
  <pageMargins left="0.75" right="0.75" top="1" bottom="1" header="0.5" footer="0.5"/>
  <pageSetup paperSize="9" scale="59" orientation="landscape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I1" sqref="I1:L1"/>
    </sheetView>
  </sheetViews>
  <sheetFormatPr defaultRowHeight="12.75" x14ac:dyDescent="0.2"/>
  <cols>
    <col min="1" max="1" width="3.7109375" customWidth="1"/>
    <col min="2" max="2" width="20.28515625" customWidth="1"/>
    <col min="3" max="3" width="14.28515625" customWidth="1"/>
    <col min="9" max="9" width="16" customWidth="1"/>
    <col min="10" max="10" width="15" customWidth="1"/>
    <col min="11" max="11" width="13.85546875" customWidth="1"/>
    <col min="12" max="12" width="14" customWidth="1"/>
    <col min="14" max="14" width="20.28515625" customWidth="1"/>
    <col min="15" max="15" width="14.5703125" customWidth="1"/>
  </cols>
  <sheetData>
    <row r="1" spans="1:15" ht="82.5" customHeight="1" x14ac:dyDescent="0.2">
      <c r="A1" s="100"/>
      <c r="B1" s="101"/>
      <c r="C1" s="101"/>
      <c r="D1" s="101"/>
      <c r="E1" s="101"/>
      <c r="F1" s="101"/>
      <c r="G1" s="101"/>
      <c r="H1" s="102"/>
      <c r="I1" s="230" t="s">
        <v>86</v>
      </c>
      <c r="J1" s="230"/>
      <c r="K1" s="230"/>
      <c r="L1" s="230"/>
    </row>
    <row r="2" spans="1:15" x14ac:dyDescent="0.2">
      <c r="A2" s="100"/>
      <c r="B2" s="101"/>
      <c r="C2" s="101"/>
      <c r="D2" s="101"/>
      <c r="E2" s="101"/>
      <c r="F2" s="101"/>
      <c r="G2" s="101"/>
      <c r="H2" s="102"/>
      <c r="I2" s="102"/>
      <c r="J2" s="102"/>
      <c r="K2" s="102"/>
      <c r="L2" s="102"/>
    </row>
    <row r="3" spans="1:15" x14ac:dyDescent="0.2">
      <c r="A3" s="103"/>
      <c r="B3" s="104"/>
      <c r="C3" s="104"/>
      <c r="D3" s="104"/>
      <c r="E3" s="104"/>
      <c r="F3" s="104"/>
      <c r="G3" s="104"/>
      <c r="H3" s="102"/>
      <c r="I3" s="102"/>
      <c r="J3" s="102"/>
      <c r="K3" s="102"/>
      <c r="L3" s="102"/>
    </row>
    <row r="4" spans="1:15" ht="67.5" customHeight="1" x14ac:dyDescent="0.2">
      <c r="A4" s="235" t="s">
        <v>58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</row>
    <row r="5" spans="1:15" x14ac:dyDescent="0.2">
      <c r="A5" s="105"/>
      <c r="B5" s="105"/>
      <c r="C5" s="105"/>
      <c r="D5" s="105"/>
      <c r="E5" s="101"/>
      <c r="F5" s="101"/>
      <c r="G5" s="101"/>
      <c r="H5" s="102"/>
      <c r="I5" s="102"/>
      <c r="J5" s="102"/>
      <c r="K5" s="102"/>
      <c r="L5" s="102"/>
    </row>
    <row r="6" spans="1:15" x14ac:dyDescent="0.2">
      <c r="A6" s="105"/>
      <c r="B6" s="105"/>
      <c r="C6" s="101"/>
      <c r="D6" s="101"/>
      <c r="E6" s="101"/>
      <c r="F6" s="101"/>
      <c r="G6" s="101"/>
      <c r="H6" s="102"/>
      <c r="I6" s="102"/>
      <c r="J6" s="102"/>
      <c r="K6" s="102"/>
      <c r="L6" s="102"/>
    </row>
    <row r="7" spans="1:15" ht="15.75" x14ac:dyDescent="0.2">
      <c r="A7" s="234" t="s">
        <v>12</v>
      </c>
      <c r="B7" s="233" t="s">
        <v>47</v>
      </c>
      <c r="C7" s="237" t="s">
        <v>48</v>
      </c>
      <c r="D7" s="234" t="s">
        <v>49</v>
      </c>
      <c r="E7" s="234" t="s">
        <v>50</v>
      </c>
      <c r="F7" s="234"/>
      <c r="G7" s="234"/>
      <c r="H7" s="234"/>
      <c r="I7" s="234" t="s">
        <v>51</v>
      </c>
      <c r="J7" s="234"/>
      <c r="K7" s="234"/>
      <c r="L7" s="234"/>
    </row>
    <row r="8" spans="1:15" ht="47.25" x14ac:dyDescent="0.2">
      <c r="A8" s="234"/>
      <c r="B8" s="234"/>
      <c r="C8" s="237"/>
      <c r="D8" s="234"/>
      <c r="E8" s="106" t="s">
        <v>81</v>
      </c>
      <c r="F8" s="106" t="s">
        <v>82</v>
      </c>
      <c r="G8" s="106" t="s">
        <v>83</v>
      </c>
      <c r="H8" s="106" t="s">
        <v>6</v>
      </c>
      <c r="I8" s="116" t="s">
        <v>81</v>
      </c>
      <c r="J8" s="106" t="s">
        <v>82</v>
      </c>
      <c r="K8" s="106" t="s">
        <v>83</v>
      </c>
      <c r="L8" s="106" t="s">
        <v>6</v>
      </c>
    </row>
    <row r="9" spans="1:15" ht="15.75" x14ac:dyDescent="0.2">
      <c r="A9" s="234"/>
      <c r="B9" s="234"/>
      <c r="C9" s="107" t="s">
        <v>8</v>
      </c>
      <c r="D9" s="107" t="s">
        <v>10</v>
      </c>
      <c r="E9" s="107" t="s">
        <v>13</v>
      </c>
      <c r="F9" s="107" t="s">
        <v>13</v>
      </c>
      <c r="G9" s="107" t="s">
        <v>13</v>
      </c>
      <c r="H9" s="107" t="s">
        <v>13</v>
      </c>
      <c r="I9" s="107" t="s">
        <v>11</v>
      </c>
      <c r="J9" s="107" t="s">
        <v>11</v>
      </c>
      <c r="K9" s="107" t="s">
        <v>11</v>
      </c>
      <c r="L9" s="107" t="s">
        <v>11</v>
      </c>
    </row>
    <row r="10" spans="1:15" ht="15.75" x14ac:dyDescent="0.2">
      <c r="A10" s="108">
        <v>1</v>
      </c>
      <c r="B10" s="108">
        <v>2</v>
      </c>
      <c r="C10" s="108">
        <v>3</v>
      </c>
      <c r="D10" s="108">
        <v>4</v>
      </c>
      <c r="E10" s="108">
        <v>6</v>
      </c>
      <c r="F10" s="108">
        <v>7</v>
      </c>
      <c r="G10" s="108">
        <v>8</v>
      </c>
      <c r="H10" s="108">
        <v>9</v>
      </c>
      <c r="I10" s="108">
        <v>10</v>
      </c>
      <c r="J10" s="108">
        <v>11</v>
      </c>
      <c r="K10" s="108">
        <v>12</v>
      </c>
      <c r="L10" s="108">
        <v>14</v>
      </c>
    </row>
    <row r="11" spans="1:15" ht="31.5" x14ac:dyDescent="0.2">
      <c r="A11" s="110">
        <v>1</v>
      </c>
      <c r="B11" s="109" t="s">
        <v>52</v>
      </c>
      <c r="C11" s="118">
        <v>5082.2</v>
      </c>
      <c r="D11" s="117">
        <v>275</v>
      </c>
      <c r="E11" s="111">
        <v>2</v>
      </c>
      <c r="F11" s="111">
        <v>2</v>
      </c>
      <c r="G11" s="111">
        <v>3</v>
      </c>
      <c r="H11" s="110">
        <v>7</v>
      </c>
      <c r="I11" s="112">
        <f>'перечень приложение 1'!M23++'перечень приложение 1'!M24+'перечень приложение 1'!M25</f>
        <v>2646274.52</v>
      </c>
      <c r="J11" s="112">
        <v>2142349.8199999998</v>
      </c>
      <c r="K11" s="118">
        <f>'перечень приложение 1'!M31+'перечень приложение 1'!M32+'перечень приложение 1'!M33+'перечень приложение 1'!M34</f>
        <v>2518735.91</v>
      </c>
      <c r="L11" s="118">
        <f>SUM(I11:K11)</f>
        <v>7307360.25</v>
      </c>
    </row>
    <row r="12" spans="1:15" ht="15.75" x14ac:dyDescent="0.2">
      <c r="A12" s="110"/>
      <c r="B12" s="113" t="s">
        <v>53</v>
      </c>
      <c r="C12" s="114">
        <f>SUM(C11:C11)</f>
        <v>5082.2</v>
      </c>
      <c r="D12" s="114">
        <f>SUM(D11:D11)</f>
        <v>275</v>
      </c>
      <c r="E12" s="119">
        <v>2</v>
      </c>
      <c r="F12" s="115">
        <f>SUM(F11:F11)</f>
        <v>2</v>
      </c>
      <c r="G12" s="115">
        <v>3</v>
      </c>
      <c r="H12" s="115">
        <v>7</v>
      </c>
      <c r="I12" s="112">
        <f>I11</f>
        <v>2646274.52</v>
      </c>
      <c r="J12" s="159">
        <f>J11</f>
        <v>2142349.8199999998</v>
      </c>
      <c r="K12" s="118">
        <f>K11</f>
        <v>2518735.91</v>
      </c>
      <c r="L12" s="90">
        <f>SUM(I12:K12)</f>
        <v>7307360.25</v>
      </c>
      <c r="N12" s="137"/>
      <c r="O12" s="137"/>
    </row>
    <row r="15" spans="1:15" s="171" customFormat="1" ht="40.5" customHeight="1" x14ac:dyDescent="0.3">
      <c r="B15" s="231" t="s">
        <v>76</v>
      </c>
      <c r="C15" s="231"/>
      <c r="D15" s="231"/>
      <c r="E15" s="231"/>
      <c r="F15" s="172"/>
      <c r="G15" s="172" t="s">
        <v>72</v>
      </c>
      <c r="H15" s="172"/>
      <c r="I15" s="232" t="s">
        <v>80</v>
      </c>
      <c r="J15" s="232"/>
      <c r="K15" s="232"/>
    </row>
    <row r="17" spans="9:11" x14ac:dyDescent="0.2">
      <c r="I17" s="137"/>
      <c r="K17" s="137"/>
    </row>
  </sheetData>
  <mergeCells count="10">
    <mergeCell ref="I1:L1"/>
    <mergeCell ref="B15:E15"/>
    <mergeCell ref="I15:K15"/>
    <mergeCell ref="B7:B9"/>
    <mergeCell ref="A7:A9"/>
    <mergeCell ref="E7:H7"/>
    <mergeCell ref="A4:L4"/>
    <mergeCell ref="I7:L7"/>
    <mergeCell ref="C7:C8"/>
    <mergeCell ref="D7:D8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"/>
  <sheetViews>
    <sheetView workbookViewId="0">
      <selection activeCell="U1" sqref="U1"/>
    </sheetView>
  </sheetViews>
  <sheetFormatPr defaultRowHeight="12.75" x14ac:dyDescent="0.2"/>
  <cols>
    <col min="13" max="13" width="9.140625" customWidth="1"/>
    <col min="17" max="17" width="9.140625" customWidth="1"/>
  </cols>
  <sheetData>
    <row r="1" spans="1:21" ht="90" x14ac:dyDescent="0.2">
      <c r="A1" s="153">
        <v>4</v>
      </c>
      <c r="B1" s="155" t="s">
        <v>75</v>
      </c>
      <c r="C1" s="156">
        <v>1976</v>
      </c>
      <c r="D1" s="156" t="s">
        <v>41</v>
      </c>
      <c r="E1" s="157" t="s">
        <v>44</v>
      </c>
      <c r="F1" s="153">
        <v>2</v>
      </c>
      <c r="G1" s="153">
        <v>2</v>
      </c>
      <c r="H1" s="154">
        <v>389.7</v>
      </c>
      <c r="I1" s="155">
        <v>389.7</v>
      </c>
      <c r="J1" s="155">
        <v>56</v>
      </c>
      <c r="K1" s="153"/>
      <c r="L1" s="158" t="s">
        <v>42</v>
      </c>
      <c r="M1" s="139">
        <v>0</v>
      </c>
      <c r="N1" s="139">
        <v>0</v>
      </c>
      <c r="O1" s="139">
        <v>0</v>
      </c>
      <c r="P1" s="139">
        <v>0</v>
      </c>
      <c r="Q1" s="139">
        <f t="shared" ref="Q1" si="0">M1</f>
        <v>0</v>
      </c>
      <c r="R1" s="151" t="s">
        <v>41</v>
      </c>
      <c r="S1" s="77">
        <v>3954</v>
      </c>
      <c r="T1" s="158" t="s">
        <v>43</v>
      </c>
      <c r="U1" s="75" t="s">
        <v>78</v>
      </c>
    </row>
  </sheetData>
  <conditionalFormatting sqref="S1">
    <cfRule type="cellIs" dxfId="0" priority="1" stopIfTrue="1" operator="equal">
      <formula>$B$19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перечень приложение 1</vt:lpstr>
      <vt:lpstr>реестр приложение 2</vt:lpstr>
      <vt:lpstr>приложение 3</vt:lpstr>
      <vt:lpstr>Лист1</vt:lpstr>
      <vt:lpstr>'перечень приложение 1'!Заголовки_для_печати</vt:lpstr>
      <vt:lpstr>'реестр приложение 2'!Заголовки_для_печати</vt:lpstr>
      <vt:lpstr>'перечень приложение 1'!Область_печати</vt:lpstr>
      <vt:lpstr>'приложение 3'!Область_печати</vt:lpstr>
      <vt:lpstr>'реестр приложение 2'!Область_печати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Адм. Красночетайского района - Кристина Аргандейкина</cp:lastModifiedBy>
  <cp:lastPrinted>2021-10-27T08:03:36Z</cp:lastPrinted>
  <dcterms:created xsi:type="dcterms:W3CDTF">2010-12-03T14:19:19Z</dcterms:created>
  <dcterms:modified xsi:type="dcterms:W3CDTF">2021-10-27T08:06:40Z</dcterms:modified>
</cp:coreProperties>
</file>